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940"/>
  </bookViews>
  <sheets>
    <sheet name="Iniciación" sheetId="1" r:id="rId1"/>
  </sheets>
  <calcPr calcId="125725"/>
</workbook>
</file>

<file path=xl/calcChain.xml><?xml version="1.0" encoding="utf-8"?>
<calcChain xmlns="http://schemas.openxmlformats.org/spreadsheetml/2006/main">
  <c r="B72" i="1"/>
  <c r="A72"/>
  <c r="B100"/>
  <c r="A100"/>
  <c r="B99"/>
  <c r="A99"/>
  <c r="B98"/>
  <c r="A98"/>
  <c r="B97"/>
  <c r="A97"/>
  <c r="B96"/>
  <c r="B95"/>
  <c r="A95"/>
  <c r="B94"/>
  <c r="A94"/>
  <c r="B93"/>
  <c r="A93"/>
  <c r="B50"/>
  <c r="A50"/>
  <c r="B68"/>
  <c r="B90"/>
  <c r="B22"/>
  <c r="A22"/>
  <c r="B21"/>
  <c r="A21"/>
  <c r="B39"/>
  <c r="A39"/>
  <c r="B15"/>
  <c r="A15"/>
  <c r="B67"/>
  <c r="A67"/>
  <c r="B14"/>
  <c r="A14"/>
  <c r="B66"/>
  <c r="A66"/>
  <c r="B49"/>
  <c r="A49"/>
  <c r="B48"/>
  <c r="A48"/>
  <c r="B47"/>
  <c r="A47"/>
  <c r="B46"/>
  <c r="A46"/>
  <c r="B59"/>
  <c r="A59"/>
  <c r="B58"/>
  <c r="A58"/>
  <c r="B57"/>
  <c r="A57"/>
  <c r="B25"/>
  <c r="A25"/>
  <c r="B38"/>
  <c r="A38"/>
  <c r="B13"/>
  <c r="A13"/>
  <c r="B37"/>
  <c r="A37"/>
  <c r="B75"/>
  <c r="B35"/>
  <c r="A35"/>
  <c r="B34"/>
  <c r="A34"/>
  <c r="B89"/>
  <c r="A89"/>
  <c r="A56"/>
  <c r="B45"/>
  <c r="A45"/>
  <c r="B33"/>
  <c r="A33"/>
  <c r="B30"/>
  <c r="A30"/>
  <c r="B29"/>
  <c r="A29"/>
  <c r="B28"/>
  <c r="A28"/>
  <c r="B55"/>
  <c r="A55"/>
  <c r="B20"/>
  <c r="A20"/>
  <c r="B88"/>
  <c r="A88"/>
  <c r="B54"/>
  <c r="A54"/>
  <c r="B53"/>
  <c r="A53"/>
  <c r="B52"/>
  <c r="A52"/>
  <c r="B87"/>
  <c r="A87"/>
  <c r="B86"/>
  <c r="A86"/>
  <c r="B85"/>
  <c r="A85"/>
  <c r="B84"/>
  <c r="B83"/>
  <c r="A83"/>
  <c r="B12"/>
  <c r="A12"/>
  <c r="B71"/>
  <c r="A71"/>
  <c r="B70"/>
  <c r="A70"/>
  <c r="B19"/>
  <c r="A19"/>
  <c r="B81"/>
  <c r="B82"/>
  <c r="A82"/>
  <c r="B9"/>
  <c r="A9"/>
  <c r="A10"/>
  <c r="B10"/>
  <c r="A11"/>
  <c r="B11"/>
  <c r="A42"/>
  <c r="B42"/>
  <c r="A43"/>
  <c r="B43"/>
  <c r="A62"/>
  <c r="B62"/>
  <c r="A63"/>
  <c r="B63"/>
  <c r="B64"/>
  <c r="A65"/>
  <c r="B65"/>
  <c r="A69"/>
  <c r="B69"/>
  <c r="B74"/>
  <c r="B78"/>
  <c r="B79"/>
  <c r="A17"/>
  <c r="B17"/>
  <c r="A80"/>
  <c r="B80"/>
  <c r="A18"/>
</calcChain>
</file>

<file path=xl/sharedStrings.xml><?xml version="1.0" encoding="utf-8"?>
<sst xmlns="http://schemas.openxmlformats.org/spreadsheetml/2006/main" count="584" uniqueCount="311">
  <si>
    <t>Licencia</t>
  </si>
  <si>
    <t>Guía</t>
  </si>
  <si>
    <t>Perro</t>
  </si>
  <si>
    <t>Club</t>
  </si>
  <si>
    <t>Sob</t>
  </si>
  <si>
    <t>Not</t>
  </si>
  <si>
    <t>Not.</t>
  </si>
  <si>
    <t>Sob.</t>
  </si>
  <si>
    <t>Eivissa</t>
  </si>
  <si>
    <t>Zona</t>
  </si>
  <si>
    <t>Baleares</t>
  </si>
  <si>
    <t>Alaior Menorca</t>
  </si>
  <si>
    <t>Yaiza</t>
  </si>
  <si>
    <t>Mª Carmen Lebrero</t>
  </si>
  <si>
    <t>C00189</t>
  </si>
  <si>
    <t>Jenny Travers</t>
  </si>
  <si>
    <t>Storm</t>
  </si>
  <si>
    <t>C00455</t>
  </si>
  <si>
    <t>Kussy</t>
  </si>
  <si>
    <t>C00447</t>
  </si>
  <si>
    <t>Anne Marie Espinasse</t>
  </si>
  <si>
    <t>Migjorn Menorca</t>
  </si>
  <si>
    <t>Mitjanit Mallorca</t>
  </si>
  <si>
    <t>Antonio Reyes</t>
  </si>
  <si>
    <t>Son Gual Mallorca</t>
  </si>
  <si>
    <t>Harry</t>
  </si>
  <si>
    <t>Marie Jo Tricket</t>
  </si>
  <si>
    <t>Elliot</t>
  </si>
  <si>
    <t>C00494B</t>
  </si>
  <si>
    <t>Duly</t>
  </si>
  <si>
    <t>Libera Marianne Matheu</t>
  </si>
  <si>
    <t>Jaume Florit Moll</t>
  </si>
  <si>
    <t>Pancho</t>
  </si>
  <si>
    <t>Elena Juliá Ferrandez</t>
  </si>
  <si>
    <t>Goliath</t>
  </si>
  <si>
    <t>C00566</t>
  </si>
  <si>
    <t>C00388B</t>
  </si>
  <si>
    <t>Paquita Gener</t>
  </si>
  <si>
    <t>Cody</t>
  </si>
  <si>
    <t>Altura</t>
  </si>
  <si>
    <t>Jose Tur Mayans</t>
  </si>
  <si>
    <t>Fanto</t>
  </si>
  <si>
    <t>Molly</t>
  </si>
  <si>
    <t>Juan Batle</t>
  </si>
  <si>
    <t>Kira</t>
  </si>
  <si>
    <t>Tintin</t>
  </si>
  <si>
    <t>Gerardo Segura</t>
  </si>
  <si>
    <t>Juan Pons Florit</t>
  </si>
  <si>
    <t>C00584</t>
  </si>
  <si>
    <t>C00634</t>
  </si>
  <si>
    <t>C00662</t>
  </si>
  <si>
    <t>C00661</t>
  </si>
  <si>
    <t>C00628B</t>
  </si>
  <si>
    <t>C00578</t>
  </si>
  <si>
    <t>Sara Segovia</t>
  </si>
  <si>
    <t>C00110C</t>
  </si>
  <si>
    <t>Gina</t>
  </si>
  <si>
    <t>Kyra</t>
  </si>
  <si>
    <t>C00647</t>
  </si>
  <si>
    <t>Angela Presa</t>
  </si>
  <si>
    <t>Kloe</t>
  </si>
  <si>
    <t>C00392B</t>
  </si>
  <si>
    <t>C00680</t>
  </si>
  <si>
    <t xml:space="preserve"> Margarite Simoes</t>
  </si>
  <si>
    <t>Nala</t>
  </si>
  <si>
    <t xml:space="preserve"> Categoria</t>
  </si>
  <si>
    <t xml:space="preserve">GRADO 1 </t>
  </si>
  <si>
    <t>Principio de competicion en G1</t>
  </si>
  <si>
    <t>Pasa a G2</t>
  </si>
  <si>
    <t>Lluc</t>
  </si>
  <si>
    <t>Boira</t>
  </si>
  <si>
    <t>Magdalena Perelló</t>
  </si>
  <si>
    <t>C00629</t>
  </si>
  <si>
    <t>CALIFICACIONES LIGA UCA BALEARES</t>
  </si>
  <si>
    <t>Tram 13</t>
  </si>
  <si>
    <t>Alejandra Benitez</t>
  </si>
  <si>
    <t>Ice</t>
  </si>
  <si>
    <t>Angela Bofill</t>
  </si>
  <si>
    <t>Mel</t>
  </si>
  <si>
    <t>Menut</t>
  </si>
  <si>
    <t>Marga Salvá</t>
  </si>
  <si>
    <t>Goku</t>
  </si>
  <si>
    <t>Mar Morales</t>
  </si>
  <si>
    <t>C00569B</t>
  </si>
  <si>
    <t>C00688</t>
  </si>
  <si>
    <t>C00689</t>
  </si>
  <si>
    <t>Miriam Flores</t>
  </si>
  <si>
    <t>Miquel Juan</t>
  </si>
  <si>
    <t>C00497D</t>
  </si>
  <si>
    <t>Alegría</t>
  </si>
  <si>
    <t>C00643</t>
  </si>
  <si>
    <t>Azahara Parra</t>
  </si>
  <si>
    <t>Pringle</t>
  </si>
  <si>
    <t>C00639</t>
  </si>
  <si>
    <t>Mar Barcelo</t>
  </si>
  <si>
    <t>Nena</t>
  </si>
  <si>
    <t>C00635</t>
  </si>
  <si>
    <t>Javier Borrell</t>
  </si>
  <si>
    <t>Lilo</t>
  </si>
  <si>
    <t>Alicia Sebastian Gonzalez</t>
  </si>
  <si>
    <t>Neska</t>
  </si>
  <si>
    <t>Nathalie de Vries</t>
  </si>
  <si>
    <t>Cookie</t>
  </si>
  <si>
    <t>Brandy</t>
  </si>
  <si>
    <t>C00639B</t>
  </si>
  <si>
    <t>Tsunami</t>
  </si>
  <si>
    <t>Ananda Barral</t>
  </si>
  <si>
    <t>C00640</t>
  </si>
  <si>
    <t>C00606</t>
  </si>
  <si>
    <t>C00606B</t>
  </si>
  <si>
    <t>Cosmo</t>
  </si>
  <si>
    <t>Pau Martí</t>
  </si>
  <si>
    <t>Nit</t>
  </si>
  <si>
    <t>Gust</t>
  </si>
  <si>
    <t>C00493B</t>
  </si>
  <si>
    <t>Neus Martí</t>
  </si>
  <si>
    <t>Promocion a G2 Obligatoria 2014</t>
  </si>
  <si>
    <t>Monica Ponseti</t>
  </si>
  <si>
    <t>Ninotchka</t>
  </si>
  <si>
    <t>Lola</t>
  </si>
  <si>
    <t>Marta Cortes</t>
  </si>
  <si>
    <t>Anterior a 2014</t>
  </si>
  <si>
    <t>Suma y 2014</t>
  </si>
  <si>
    <t>C00745</t>
  </si>
  <si>
    <t>C00738</t>
  </si>
  <si>
    <t>C00109C</t>
  </si>
  <si>
    <t>C00637B</t>
  </si>
  <si>
    <t>Insular  Ibiza</t>
  </si>
  <si>
    <t>Insular Ibiza</t>
  </si>
  <si>
    <t>Artá</t>
  </si>
  <si>
    <t>C00762</t>
  </si>
  <si>
    <t>Angelina Burce</t>
  </si>
  <si>
    <t>Ava</t>
  </si>
  <si>
    <t>C00763</t>
  </si>
  <si>
    <t>Carolin Evert</t>
  </si>
  <si>
    <t>Laika</t>
  </si>
  <si>
    <t>C00764</t>
  </si>
  <si>
    <t>Esteban Perucho</t>
  </si>
  <si>
    <t>Pepe</t>
  </si>
  <si>
    <t>Ramon Castelltort</t>
  </si>
  <si>
    <t>Scott</t>
  </si>
  <si>
    <t>Grazyna Kubiszewska</t>
  </si>
  <si>
    <t>Nuka</t>
  </si>
  <si>
    <t xml:space="preserve">Son Gual 14/12/2013 </t>
  </si>
  <si>
    <t>Son Gual 15/12/2013</t>
  </si>
  <si>
    <t>Juez</t>
  </si>
  <si>
    <t>Angel Carmona</t>
  </si>
  <si>
    <t>J. Carlos Torres</t>
  </si>
  <si>
    <t>J.C.arlos Torres</t>
  </si>
  <si>
    <t>C00446C</t>
  </si>
  <si>
    <t>Chuck</t>
  </si>
  <si>
    <t>C00638</t>
  </si>
  <si>
    <t>David Diez</t>
  </si>
  <si>
    <t>Son Gual  11/01/2014</t>
  </si>
  <si>
    <t>Son Gual  12/01/2014</t>
  </si>
  <si>
    <t>C00666</t>
  </si>
  <si>
    <t>Carmen Serrano</t>
  </si>
  <si>
    <t>Cleopatra</t>
  </si>
  <si>
    <t>Buscans</t>
  </si>
  <si>
    <t>Reyes Casado</t>
  </si>
  <si>
    <t>Niza</t>
  </si>
  <si>
    <t>Eivissa 19/01/2014</t>
  </si>
  <si>
    <t>Eivissa 18/01/2014</t>
  </si>
  <si>
    <t>Fantastico</t>
  </si>
  <si>
    <t>Gamberro</t>
  </si>
  <si>
    <t>James Sissons</t>
  </si>
  <si>
    <t>Kenzo</t>
  </si>
  <si>
    <t>Juan Manuel Diaz</t>
  </si>
  <si>
    <t>Sweet</t>
  </si>
  <si>
    <t>C00781</t>
  </si>
  <si>
    <t>C00781B</t>
  </si>
  <si>
    <t>C00781C</t>
  </si>
  <si>
    <t>C00663</t>
  </si>
  <si>
    <t>C00782</t>
  </si>
  <si>
    <t xml:space="preserve">    Ana Pose</t>
  </si>
  <si>
    <t>C00643B</t>
  </si>
  <si>
    <t>Miguel Ginard</t>
  </si>
  <si>
    <t>Paula  Ginard</t>
  </si>
  <si>
    <t>Javier Alvarez</t>
  </si>
  <si>
    <t>Son Gual 08/02/2014</t>
  </si>
  <si>
    <t>Son Gual 09/02/2014</t>
  </si>
  <si>
    <t>Bea Gonzalez</t>
  </si>
  <si>
    <t>Salvador Reyes</t>
  </si>
  <si>
    <t>Mitjanit 15/02/2014</t>
  </si>
  <si>
    <t>Eivissa 22/02/2014</t>
  </si>
  <si>
    <t>Eivissa 23/02/2014</t>
  </si>
  <si>
    <t>Maya</t>
  </si>
  <si>
    <t>Mitjanit 16/02/2014</t>
  </si>
  <si>
    <t>Prince</t>
  </si>
  <si>
    <t>C00798</t>
  </si>
  <si>
    <t>C00814</t>
  </si>
  <si>
    <t>C00800</t>
  </si>
  <si>
    <t xml:space="preserve">   Pere Sales</t>
  </si>
  <si>
    <t>Rafel Timoner</t>
  </si>
  <si>
    <t>Mitjanit 08/03/2014</t>
  </si>
  <si>
    <t>Mitjanit 09/03/2014</t>
  </si>
  <si>
    <t>Alaior 22/03/2014</t>
  </si>
  <si>
    <t>Alaior 23/03/2014</t>
  </si>
  <si>
    <t>Chica</t>
  </si>
  <si>
    <t>C00566B</t>
  </si>
  <si>
    <t>Nami</t>
  </si>
  <si>
    <t>Raquel Verdugo</t>
  </si>
  <si>
    <t>Carl</t>
  </si>
  <si>
    <t>Dalt s´Era</t>
  </si>
  <si>
    <t>C00585B</t>
  </si>
  <si>
    <t>Eva Meliá</t>
  </si>
  <si>
    <t>Migjorn 29/03/2014</t>
  </si>
  <si>
    <t>Migjorn 30/03/2014</t>
  </si>
  <si>
    <t>Tro</t>
  </si>
  <si>
    <t>Judith Thiele</t>
  </si>
  <si>
    <t>C00188B</t>
  </si>
  <si>
    <t xml:space="preserve"> Toni Homar</t>
  </si>
  <si>
    <t xml:space="preserve">   Toni Homar</t>
  </si>
  <si>
    <t>Lis</t>
  </si>
  <si>
    <t>C00799</t>
  </si>
  <si>
    <t>Fanny Pons</t>
  </si>
  <si>
    <t>Aubascan</t>
  </si>
  <si>
    <t>Luis Calvera Porta</t>
  </si>
  <si>
    <t>Scooby</t>
  </si>
  <si>
    <t>C00773</t>
  </si>
  <si>
    <t>Artá 05/04/2014</t>
  </si>
  <si>
    <t>Eivissa 12/04/2014</t>
  </si>
  <si>
    <t>Eivissa 13/04/2014</t>
  </si>
  <si>
    <t>Toni Homar</t>
  </si>
  <si>
    <t>Toni Torres</t>
  </si>
  <si>
    <t>Juan Carlos Torres</t>
  </si>
  <si>
    <t>Shiba</t>
  </si>
  <si>
    <t>Eva Amargós</t>
  </si>
  <si>
    <t>Driss</t>
  </si>
  <si>
    <t>C00375C</t>
  </si>
  <si>
    <t>C00375D</t>
  </si>
  <si>
    <t>C00841</t>
  </si>
  <si>
    <t>C00843</t>
  </si>
  <si>
    <t>C00774</t>
  </si>
  <si>
    <t xml:space="preserve">Letra en negrita tiene posibilidad promocion a G2, OBLIGATORIAMENTE se debe solicitar pase de grado a la Delegación </t>
  </si>
  <si>
    <t>Arwen</t>
  </si>
  <si>
    <t>Cow</t>
  </si>
  <si>
    <t>Nevat</t>
  </si>
  <si>
    <t>Tay</t>
  </si>
  <si>
    <t>C00846</t>
  </si>
  <si>
    <t>Matias Alexandro</t>
  </si>
  <si>
    <t>Esther Costa</t>
  </si>
  <si>
    <t>Gabriel Caiña</t>
  </si>
  <si>
    <t>C00847</t>
  </si>
  <si>
    <t>C00845</t>
  </si>
  <si>
    <t>Veronica Bermejo</t>
  </si>
  <si>
    <t>Marta Garcia</t>
  </si>
  <si>
    <t>Comotu</t>
  </si>
  <si>
    <t>C00109D</t>
  </si>
  <si>
    <t>Son Gual 26/04/2014</t>
  </si>
  <si>
    <t>Son Gual 27/04/2014</t>
  </si>
  <si>
    <t>Alaior 03/05/2014</t>
  </si>
  <si>
    <t>C00707</t>
  </si>
  <si>
    <t>Hector Vega</t>
  </si>
  <si>
    <t>Xana</t>
  </si>
  <si>
    <t>M.A. Morales</t>
  </si>
  <si>
    <t>Daniela Weber</t>
  </si>
  <si>
    <t>C00825</t>
  </si>
  <si>
    <t>Aina Amich</t>
  </si>
  <si>
    <t>Tal.li</t>
  </si>
  <si>
    <t>C00692</t>
  </si>
  <si>
    <t>Tomeu Marti</t>
  </si>
  <si>
    <t>Llamp</t>
  </si>
  <si>
    <t>Mylo</t>
  </si>
  <si>
    <t>Miguel Angel</t>
  </si>
  <si>
    <t>Bri</t>
  </si>
  <si>
    <t>Alaior 04/05/2014</t>
  </si>
  <si>
    <t>Mitjanit 10/05/2014</t>
  </si>
  <si>
    <t>Mitjanit 11/05/2014</t>
  </si>
  <si>
    <t>C00639C</t>
  </si>
  <si>
    <t>Pongo</t>
  </si>
  <si>
    <t>Fernando Taviro</t>
  </si>
  <si>
    <t>C00783</t>
  </si>
  <si>
    <t>Nuca</t>
  </si>
  <si>
    <t>Siscu Aguilera</t>
  </si>
  <si>
    <t>C00772</t>
  </si>
  <si>
    <t>Migjorn 17/05/2014</t>
  </si>
  <si>
    <t>Eivissa 31/05/2014</t>
  </si>
  <si>
    <t>Weber</t>
  </si>
  <si>
    <t>Ciutadella 24/05/2014</t>
  </si>
  <si>
    <t>Ciutadella 25/05/2014</t>
  </si>
  <si>
    <t>Alicia Oltra</t>
  </si>
  <si>
    <t>Leia</t>
  </si>
  <si>
    <t>C00799B</t>
  </si>
  <si>
    <t>Migjorn 08/06/2014</t>
  </si>
  <si>
    <t>Eivissa 01/06/2014</t>
  </si>
  <si>
    <t>Pere Sales</t>
  </si>
  <si>
    <t>A. Rengel</t>
  </si>
  <si>
    <t>Son Gual 07/06/2014</t>
  </si>
  <si>
    <t>Eivissa 14/06/2014</t>
  </si>
  <si>
    <t>Eivissa 15/06/2014</t>
  </si>
  <si>
    <t>C00874</t>
  </si>
  <si>
    <t>Fel Timoner</t>
  </si>
  <si>
    <t>Migjorn 06/09/2014</t>
  </si>
  <si>
    <t>Eivissa 06/09/2014</t>
  </si>
  <si>
    <t xml:space="preserve">Axular Casado </t>
  </si>
  <si>
    <t>Axular Casado</t>
  </si>
  <si>
    <t>Vicky Torres</t>
  </si>
  <si>
    <t>Eivissa 07/09/2014</t>
  </si>
  <si>
    <t>Alaior 13/09/2014</t>
  </si>
  <si>
    <t>Alaior 14/092014</t>
  </si>
  <si>
    <t>Eivissa 20/09/2014</t>
  </si>
  <si>
    <t>Eivissa 21/09/2014</t>
  </si>
  <si>
    <t>Migjorn 27/09/2014</t>
  </si>
  <si>
    <t>Migjorn 28/09/2014</t>
  </si>
  <si>
    <t>Top Can</t>
  </si>
  <si>
    <t>Dátil</t>
  </si>
  <si>
    <t>C00732B</t>
  </si>
  <si>
    <t>Josep Durán</t>
  </si>
  <si>
    <t xml:space="preserve"> </t>
  </si>
  <si>
    <t>Magic Team</t>
  </si>
</sst>
</file>

<file path=xl/styles.xml><?xml version="1.0" encoding="utf-8"?>
<styleSheet xmlns="http://schemas.openxmlformats.org/spreadsheetml/2006/main">
  <fonts count="15">
    <font>
      <sz val="10"/>
      <name val="Arial"/>
      <family val="2"/>
    </font>
    <font>
      <b/>
      <sz val="12"/>
      <color indexed="18"/>
      <name val="Arial"/>
      <family val="2"/>
    </font>
    <font>
      <b/>
      <sz val="10"/>
      <color indexed="44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0"/>
      <color theme="3" tint="-0.249977111117893"/>
      <name val="Arial"/>
      <family val="2"/>
    </font>
    <font>
      <b/>
      <sz val="9"/>
      <color indexed="44"/>
      <name val="Arial"/>
      <family val="2"/>
    </font>
    <font>
      <b/>
      <sz val="12"/>
      <color indexed="44"/>
      <name val="Arial"/>
      <family val="2"/>
    </font>
    <font>
      <b/>
      <sz val="14"/>
      <name val="Arial"/>
      <family val="2"/>
    </font>
    <font>
      <sz val="16"/>
      <color theme="3" tint="0.39997558519241921"/>
      <name val="Arial"/>
      <family val="2"/>
    </font>
    <font>
      <sz val="8"/>
      <color theme="3" tint="0.39997558519241921"/>
      <name val="Arial"/>
      <family val="2"/>
    </font>
    <font>
      <sz val="10"/>
      <color theme="3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18"/>
        <bgColor indexed="32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8" tint="0.79998168889431442"/>
        <bgColor indexed="31"/>
      </patternFill>
    </fill>
  </fills>
  <borders count="13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/>
      <diagonal/>
    </border>
    <border>
      <left/>
      <right style="thin">
        <color indexed="44"/>
      </right>
      <top style="thin">
        <color indexed="44"/>
      </top>
      <bottom/>
      <diagonal/>
    </border>
    <border>
      <left/>
      <right style="thin">
        <color indexed="44"/>
      </right>
      <top/>
      <bottom/>
      <diagonal/>
    </border>
    <border>
      <left style="thin">
        <color indexed="44"/>
      </left>
      <right style="thin">
        <color indexed="64"/>
      </right>
      <top style="thin">
        <color indexed="44"/>
      </top>
      <bottom style="thin">
        <color indexed="64"/>
      </bottom>
      <diagonal/>
    </border>
    <border>
      <left/>
      <right style="thin">
        <color indexed="6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 vertical="center"/>
    </xf>
    <xf numFmtId="0" fontId="2" fillId="3" borderId="1" xfId="0" applyFont="1" applyFill="1" applyBorder="1"/>
    <xf numFmtId="0" fontId="4" fillId="2" borderId="0" xfId="0" applyFont="1" applyFill="1"/>
    <xf numFmtId="0" fontId="3" fillId="2" borderId="0" xfId="0" applyNumberFormat="1" applyFont="1" applyFill="1" applyBorder="1"/>
    <xf numFmtId="0" fontId="4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2" fillId="3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4" borderId="3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 applyBorder="1" applyAlignment="1"/>
    <xf numFmtId="0" fontId="3" fillId="6" borderId="3" xfId="0" applyFont="1" applyFill="1" applyBorder="1" applyAlignment="1"/>
    <xf numFmtId="0" fontId="2" fillId="3" borderId="0" xfId="0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/>
    </xf>
    <xf numFmtId="0" fontId="2" fillId="3" borderId="12" xfId="0" applyFont="1" applyFill="1" applyBorder="1"/>
    <xf numFmtId="0" fontId="2" fillId="3" borderId="10" xfId="0" applyFont="1" applyFill="1" applyBorder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4" fillId="4" borderId="3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/>
    </xf>
    <xf numFmtId="0" fontId="4" fillId="6" borderId="4" xfId="0" applyFont="1" applyFill="1" applyBorder="1" applyAlignment="1">
      <alignment horizontal="center"/>
    </xf>
    <xf numFmtId="0" fontId="6" fillId="2" borderId="0" xfId="0" applyFont="1" applyFill="1"/>
    <xf numFmtId="0" fontId="3" fillId="4" borderId="3" xfId="0" applyFont="1" applyFill="1" applyBorder="1"/>
    <xf numFmtId="0" fontId="3" fillId="6" borderId="4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2</xdr:col>
      <xdr:colOff>352425</xdr:colOff>
      <xdr:row>5</xdr:row>
      <xdr:rowOff>133349</xdr:rowOff>
    </xdr:to>
    <xdr:pic>
      <xdr:nvPicPr>
        <xdr:cNvPr id="1025" name="logouc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4300"/>
          <a:ext cx="962025" cy="9429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106"/>
  <sheetViews>
    <sheetView tabSelected="1" workbookViewId="0">
      <pane xSplit="11" topLeftCell="L1" activePane="topRight" state="frozen"/>
      <selection pane="topRight" activeCell="D1" sqref="D1"/>
    </sheetView>
  </sheetViews>
  <sheetFormatPr baseColWidth="10" defaultColWidth="11.42578125" defaultRowHeight="12.75"/>
  <cols>
    <col min="1" max="1" width="5.140625" style="36" customWidth="1"/>
    <col min="2" max="2" width="4" style="36" customWidth="1"/>
    <col min="3" max="3" width="9.28515625" style="1" customWidth="1"/>
    <col min="4" max="4" width="24.7109375" style="1" customWidth="1"/>
    <col min="5" max="5" width="11.42578125" style="1"/>
    <col min="6" max="6" width="9.28515625" style="1" customWidth="1"/>
    <col min="7" max="7" width="7.85546875" style="1" customWidth="1"/>
    <col min="8" max="8" width="22" style="1" customWidth="1"/>
    <col min="9" max="9" width="10.140625" style="1" bestFit="1" customWidth="1"/>
    <col min="10" max="105" width="5.7109375" style="1" customWidth="1"/>
    <col min="106" max="16384" width="11.42578125" style="1"/>
  </cols>
  <sheetData>
    <row r="1" spans="1:105">
      <c r="H1" s="1" t="s">
        <v>309</v>
      </c>
    </row>
    <row r="3" spans="1:105" ht="15.75">
      <c r="D3" s="48" t="s">
        <v>73</v>
      </c>
      <c r="E3" s="48"/>
      <c r="F3" s="48"/>
      <c r="G3" s="48"/>
      <c r="H3" s="48"/>
      <c r="I3" s="48"/>
      <c r="J3" s="48"/>
      <c r="K3" s="48"/>
    </row>
    <row r="4" spans="1:105" ht="15.75">
      <c r="D4" s="2"/>
      <c r="E4" s="2"/>
      <c r="F4" s="2"/>
      <c r="G4" s="2"/>
    </row>
    <row r="5" spans="1:105" ht="15.75">
      <c r="D5" s="48" t="s">
        <v>66</v>
      </c>
      <c r="E5" s="48"/>
      <c r="F5" s="48"/>
      <c r="G5" s="48"/>
      <c r="H5" s="48"/>
      <c r="I5" s="48"/>
      <c r="J5" s="48"/>
      <c r="K5" s="48"/>
    </row>
    <row r="6" spans="1:105" ht="20.25">
      <c r="J6" s="28" t="s">
        <v>145</v>
      </c>
      <c r="K6" s="27"/>
      <c r="L6" s="29" t="s">
        <v>146</v>
      </c>
      <c r="M6" s="29"/>
      <c r="N6" s="29" t="s">
        <v>146</v>
      </c>
      <c r="O6" s="29"/>
      <c r="P6" s="29" t="s">
        <v>147</v>
      </c>
      <c r="Q6" s="29"/>
      <c r="R6" s="29" t="s">
        <v>148</v>
      </c>
      <c r="S6" s="29"/>
      <c r="T6" s="34" t="s">
        <v>174</v>
      </c>
      <c r="U6" s="29"/>
      <c r="V6" s="29" t="s">
        <v>174</v>
      </c>
      <c r="W6" s="29"/>
      <c r="X6" s="29" t="s">
        <v>178</v>
      </c>
      <c r="Y6" s="29"/>
      <c r="Z6" s="29" t="s">
        <v>178</v>
      </c>
      <c r="AA6" s="29"/>
      <c r="AB6" s="29" t="s">
        <v>181</v>
      </c>
      <c r="AC6" s="29"/>
      <c r="AD6" s="29" t="s">
        <v>181</v>
      </c>
      <c r="AE6" s="29"/>
      <c r="AF6" s="29" t="s">
        <v>182</v>
      </c>
      <c r="AG6" s="29"/>
      <c r="AH6" s="29" t="s">
        <v>182</v>
      </c>
      <c r="AI6" s="29"/>
      <c r="AJ6" s="29" t="s">
        <v>182</v>
      </c>
      <c r="AK6" s="29"/>
      <c r="AL6" s="29" t="s">
        <v>182</v>
      </c>
      <c r="AM6" s="29"/>
      <c r="AN6" s="29" t="s">
        <v>192</v>
      </c>
      <c r="AO6" s="29"/>
      <c r="AP6" s="29" t="s">
        <v>193</v>
      </c>
      <c r="AQ6" s="29"/>
      <c r="AR6" s="29" t="s">
        <v>211</v>
      </c>
      <c r="AS6" s="29"/>
      <c r="AT6" s="29" t="s">
        <v>212</v>
      </c>
      <c r="AU6" s="29"/>
      <c r="AV6" s="29" t="s">
        <v>223</v>
      </c>
      <c r="AW6" s="29"/>
      <c r="AX6" s="29" t="s">
        <v>223</v>
      </c>
      <c r="AY6" s="29"/>
      <c r="AZ6" s="29" t="s">
        <v>224</v>
      </c>
      <c r="BA6" s="29"/>
      <c r="BB6" s="29" t="s">
        <v>224</v>
      </c>
      <c r="BC6" s="29"/>
      <c r="BD6" s="29" t="s">
        <v>255</v>
      </c>
      <c r="BE6" s="29"/>
      <c r="BF6" s="29" t="s">
        <v>255</v>
      </c>
      <c r="BG6" s="29"/>
      <c r="BH6" s="29" t="s">
        <v>256</v>
      </c>
      <c r="BI6" s="29"/>
      <c r="BJ6" s="29" t="s">
        <v>146</v>
      </c>
      <c r="BK6" s="29"/>
      <c r="BL6" s="29" t="s">
        <v>115</v>
      </c>
      <c r="BM6" s="29"/>
      <c r="BN6" s="29" t="s">
        <v>115</v>
      </c>
      <c r="BO6" s="29"/>
      <c r="BP6" s="29" t="s">
        <v>193</v>
      </c>
      <c r="BQ6" s="29"/>
      <c r="BR6" s="29" t="s">
        <v>193</v>
      </c>
      <c r="BS6" s="29"/>
      <c r="BT6" s="29" t="s">
        <v>146</v>
      </c>
      <c r="BU6" s="29" t="s">
        <v>278</v>
      </c>
      <c r="BV6" s="29" t="s">
        <v>146</v>
      </c>
      <c r="BW6" s="29"/>
      <c r="BX6" s="29" t="s">
        <v>256</v>
      </c>
      <c r="BY6" s="29"/>
      <c r="BZ6" s="29" t="s">
        <v>256</v>
      </c>
      <c r="CA6" s="29"/>
      <c r="CB6" s="29" t="s">
        <v>286</v>
      </c>
      <c r="CC6" s="29"/>
      <c r="CD6" s="29" t="s">
        <v>287</v>
      </c>
      <c r="CE6" s="29"/>
      <c r="CF6" s="29" t="s">
        <v>224</v>
      </c>
      <c r="CG6" s="29"/>
      <c r="CH6" s="29" t="s">
        <v>224</v>
      </c>
      <c r="CI6" s="29"/>
      <c r="CJ6" s="29" t="s">
        <v>292</v>
      </c>
      <c r="CK6" s="29"/>
      <c r="CL6" s="29" t="s">
        <v>146</v>
      </c>
      <c r="CM6" s="29"/>
      <c r="CN6" s="29" t="s">
        <v>146</v>
      </c>
      <c r="CO6" s="29"/>
      <c r="CP6" s="29" t="s">
        <v>295</v>
      </c>
      <c r="CQ6" s="29"/>
      <c r="CR6" s="29" t="s">
        <v>296</v>
      </c>
      <c r="CS6" s="29"/>
      <c r="CT6" s="29" t="s">
        <v>297</v>
      </c>
      <c r="CU6" s="29"/>
      <c r="CV6" s="29" t="s">
        <v>297</v>
      </c>
      <c r="CW6" s="29"/>
      <c r="CX6" s="29" t="s">
        <v>178</v>
      </c>
      <c r="CY6" s="29"/>
      <c r="CZ6" s="29" t="s">
        <v>178</v>
      </c>
      <c r="DA6" s="29"/>
    </row>
    <row r="7" spans="1:105" s="3" customFormat="1" ht="47.25" customHeight="1">
      <c r="A7" s="42" t="s">
        <v>122</v>
      </c>
      <c r="B7" s="42"/>
      <c r="C7" s="43" t="s">
        <v>0</v>
      </c>
      <c r="D7" s="43" t="s">
        <v>1</v>
      </c>
      <c r="E7" s="43" t="s">
        <v>2</v>
      </c>
      <c r="F7" s="19" t="s">
        <v>65</v>
      </c>
      <c r="G7" s="10" t="s">
        <v>39</v>
      </c>
      <c r="H7" s="43" t="s">
        <v>3</v>
      </c>
      <c r="I7" s="46" t="s">
        <v>9</v>
      </c>
      <c r="J7" s="49" t="s">
        <v>121</v>
      </c>
      <c r="K7" s="49"/>
      <c r="L7" s="44" t="s">
        <v>143</v>
      </c>
      <c r="M7" s="45"/>
      <c r="N7" s="41" t="s">
        <v>144</v>
      </c>
      <c r="O7" s="41"/>
      <c r="P7" s="44" t="s">
        <v>153</v>
      </c>
      <c r="Q7" s="45"/>
      <c r="R7" s="41" t="s">
        <v>154</v>
      </c>
      <c r="S7" s="41"/>
      <c r="T7" s="41" t="s">
        <v>162</v>
      </c>
      <c r="U7" s="41"/>
      <c r="V7" s="41" t="s">
        <v>161</v>
      </c>
      <c r="W7" s="41"/>
      <c r="X7" s="41" t="s">
        <v>179</v>
      </c>
      <c r="Y7" s="41"/>
      <c r="Z7" s="41" t="s">
        <v>180</v>
      </c>
      <c r="AA7" s="41"/>
      <c r="AB7" s="41" t="s">
        <v>183</v>
      </c>
      <c r="AC7" s="41"/>
      <c r="AD7" s="41" t="s">
        <v>187</v>
      </c>
      <c r="AE7" s="41"/>
      <c r="AF7" s="41" t="s">
        <v>184</v>
      </c>
      <c r="AG7" s="41"/>
      <c r="AH7" s="41" t="s">
        <v>185</v>
      </c>
      <c r="AI7" s="41"/>
      <c r="AJ7" s="41" t="s">
        <v>194</v>
      </c>
      <c r="AK7" s="41"/>
      <c r="AL7" s="41" t="s">
        <v>195</v>
      </c>
      <c r="AM7" s="41"/>
      <c r="AN7" s="41" t="s">
        <v>196</v>
      </c>
      <c r="AO7" s="41"/>
      <c r="AP7" s="41" t="s">
        <v>197</v>
      </c>
      <c r="AQ7" s="41"/>
      <c r="AR7" s="41" t="s">
        <v>206</v>
      </c>
      <c r="AS7" s="41"/>
      <c r="AT7" s="44" t="s">
        <v>207</v>
      </c>
      <c r="AU7" s="45"/>
      <c r="AV7" s="45" t="s">
        <v>220</v>
      </c>
      <c r="AW7" s="41"/>
      <c r="AX7" s="44" t="s">
        <v>220</v>
      </c>
      <c r="AY7" s="45"/>
      <c r="AZ7" s="44" t="s">
        <v>221</v>
      </c>
      <c r="BA7" s="45"/>
      <c r="BB7" s="44" t="s">
        <v>222</v>
      </c>
      <c r="BC7" s="45"/>
      <c r="BD7" s="44" t="s">
        <v>249</v>
      </c>
      <c r="BE7" s="45"/>
      <c r="BF7" s="44" t="s">
        <v>250</v>
      </c>
      <c r="BG7" s="45"/>
      <c r="BH7" s="41" t="s">
        <v>251</v>
      </c>
      <c r="BI7" s="41"/>
      <c r="BJ7" s="44" t="s">
        <v>266</v>
      </c>
      <c r="BK7" s="45"/>
      <c r="BL7" s="41" t="s">
        <v>267</v>
      </c>
      <c r="BM7" s="41"/>
      <c r="BN7" s="41" t="s">
        <v>268</v>
      </c>
      <c r="BO7" s="41"/>
      <c r="BP7" s="41" t="s">
        <v>276</v>
      </c>
      <c r="BQ7" s="41"/>
      <c r="BR7" s="44" t="s">
        <v>276</v>
      </c>
      <c r="BS7" s="45"/>
      <c r="BT7" s="44" t="s">
        <v>279</v>
      </c>
      <c r="BU7" s="45"/>
      <c r="BV7" s="44" t="s">
        <v>280</v>
      </c>
      <c r="BW7" s="45"/>
      <c r="BX7" s="44" t="s">
        <v>277</v>
      </c>
      <c r="BY7" s="45"/>
      <c r="BZ7" s="44" t="s">
        <v>285</v>
      </c>
      <c r="CA7" s="45"/>
      <c r="CB7" s="44" t="s">
        <v>284</v>
      </c>
      <c r="CC7" s="45"/>
      <c r="CD7" s="44" t="s">
        <v>288</v>
      </c>
      <c r="CE7" s="45"/>
      <c r="CF7" s="44" t="s">
        <v>289</v>
      </c>
      <c r="CG7" s="45"/>
      <c r="CH7" s="44" t="s">
        <v>290</v>
      </c>
      <c r="CI7" s="45"/>
      <c r="CJ7" s="44" t="s">
        <v>293</v>
      </c>
      <c r="CK7" s="45"/>
      <c r="CL7" s="44" t="s">
        <v>294</v>
      </c>
      <c r="CM7" s="45"/>
      <c r="CN7" s="44" t="s">
        <v>298</v>
      </c>
      <c r="CO7" s="45"/>
      <c r="CP7" s="44" t="s">
        <v>299</v>
      </c>
      <c r="CQ7" s="45"/>
      <c r="CR7" s="44" t="s">
        <v>300</v>
      </c>
      <c r="CS7" s="45"/>
      <c r="CT7" s="44" t="s">
        <v>301</v>
      </c>
      <c r="CU7" s="45"/>
      <c r="CV7" s="44" t="s">
        <v>302</v>
      </c>
      <c r="CW7" s="45"/>
      <c r="CX7" s="44" t="s">
        <v>303</v>
      </c>
      <c r="CY7" s="45"/>
      <c r="CZ7" s="44" t="s">
        <v>304</v>
      </c>
      <c r="DA7" s="50"/>
    </row>
    <row r="8" spans="1:105">
      <c r="A8" s="23" t="s">
        <v>4</v>
      </c>
      <c r="B8" s="23" t="s">
        <v>5</v>
      </c>
      <c r="C8" s="43"/>
      <c r="D8" s="43"/>
      <c r="E8" s="43"/>
      <c r="F8" s="10"/>
      <c r="G8" s="10"/>
      <c r="H8" s="43"/>
      <c r="I8" s="47"/>
      <c r="J8" s="4" t="s">
        <v>7</v>
      </c>
      <c r="K8" s="4" t="s">
        <v>6</v>
      </c>
      <c r="L8" s="4" t="s">
        <v>7</v>
      </c>
      <c r="M8" s="4" t="s">
        <v>6</v>
      </c>
      <c r="N8" s="4" t="s">
        <v>7</v>
      </c>
      <c r="O8" s="4" t="s">
        <v>6</v>
      </c>
      <c r="P8" s="4" t="s">
        <v>7</v>
      </c>
      <c r="Q8" s="4" t="s">
        <v>6</v>
      </c>
      <c r="R8" s="4" t="s">
        <v>7</v>
      </c>
      <c r="S8" s="4" t="s">
        <v>6</v>
      </c>
      <c r="T8" s="4" t="s">
        <v>7</v>
      </c>
      <c r="U8" s="4" t="s">
        <v>6</v>
      </c>
      <c r="V8" s="4" t="s">
        <v>7</v>
      </c>
      <c r="W8" s="4" t="s">
        <v>6</v>
      </c>
      <c r="X8" s="4" t="s">
        <v>7</v>
      </c>
      <c r="Y8" s="4" t="s">
        <v>6</v>
      </c>
      <c r="Z8" s="4" t="s">
        <v>7</v>
      </c>
      <c r="AA8" s="4" t="s">
        <v>6</v>
      </c>
      <c r="AB8" s="4" t="s">
        <v>7</v>
      </c>
      <c r="AC8" s="4" t="s">
        <v>6</v>
      </c>
      <c r="AD8" s="4" t="s">
        <v>7</v>
      </c>
      <c r="AE8" s="4" t="s">
        <v>6</v>
      </c>
      <c r="AF8" s="4" t="s">
        <v>7</v>
      </c>
      <c r="AG8" s="4" t="s">
        <v>6</v>
      </c>
      <c r="AH8" s="4" t="s">
        <v>7</v>
      </c>
      <c r="AI8" s="4" t="s">
        <v>6</v>
      </c>
      <c r="AJ8" s="4" t="s">
        <v>7</v>
      </c>
      <c r="AK8" s="4" t="s">
        <v>6</v>
      </c>
      <c r="AL8" s="4" t="s">
        <v>7</v>
      </c>
      <c r="AM8" s="4" t="s">
        <v>6</v>
      </c>
      <c r="AN8" s="4" t="s">
        <v>7</v>
      </c>
      <c r="AO8" s="4" t="s">
        <v>6</v>
      </c>
      <c r="AP8" s="4" t="s">
        <v>7</v>
      </c>
      <c r="AQ8" s="4" t="s">
        <v>6</v>
      </c>
      <c r="AR8" s="4" t="s">
        <v>7</v>
      </c>
      <c r="AS8" s="4" t="s">
        <v>6</v>
      </c>
      <c r="AT8" s="4" t="s">
        <v>7</v>
      </c>
      <c r="AU8" s="4" t="s">
        <v>6</v>
      </c>
      <c r="AV8" s="4" t="s">
        <v>7</v>
      </c>
      <c r="AW8" s="4" t="s">
        <v>6</v>
      </c>
      <c r="AX8" s="4" t="s">
        <v>7</v>
      </c>
      <c r="AY8" s="4" t="s">
        <v>6</v>
      </c>
      <c r="AZ8" s="4" t="s">
        <v>7</v>
      </c>
      <c r="BA8" s="4" t="s">
        <v>6</v>
      </c>
      <c r="BB8" s="4" t="s">
        <v>7</v>
      </c>
      <c r="BC8" s="4" t="s">
        <v>6</v>
      </c>
      <c r="BD8" s="4" t="s">
        <v>7</v>
      </c>
      <c r="BE8" s="4" t="s">
        <v>6</v>
      </c>
      <c r="BF8" s="4" t="s">
        <v>7</v>
      </c>
      <c r="BG8" s="4" t="s">
        <v>6</v>
      </c>
      <c r="BH8" s="4" t="s">
        <v>7</v>
      </c>
      <c r="BI8" s="4" t="s">
        <v>6</v>
      </c>
      <c r="BJ8" s="4" t="s">
        <v>7</v>
      </c>
      <c r="BK8" s="4" t="s">
        <v>6</v>
      </c>
      <c r="BL8" s="4" t="s">
        <v>7</v>
      </c>
      <c r="BM8" s="4" t="s">
        <v>6</v>
      </c>
      <c r="BN8" s="4" t="s">
        <v>7</v>
      </c>
      <c r="BO8" s="4" t="s">
        <v>6</v>
      </c>
      <c r="BP8" s="4" t="s">
        <v>7</v>
      </c>
      <c r="BQ8" s="4" t="s">
        <v>6</v>
      </c>
      <c r="BR8" s="4" t="s">
        <v>7</v>
      </c>
      <c r="BS8" s="4" t="s">
        <v>6</v>
      </c>
      <c r="BT8" s="4" t="s">
        <v>7</v>
      </c>
      <c r="BU8" s="4" t="s">
        <v>6</v>
      </c>
      <c r="BV8" s="4" t="s">
        <v>7</v>
      </c>
      <c r="BW8" s="4" t="s">
        <v>6</v>
      </c>
      <c r="BX8" s="4" t="s">
        <v>7</v>
      </c>
      <c r="BY8" s="4" t="s">
        <v>6</v>
      </c>
      <c r="BZ8" s="4" t="s">
        <v>7</v>
      </c>
      <c r="CA8" s="4" t="s">
        <v>6</v>
      </c>
      <c r="CB8" s="4" t="s">
        <v>7</v>
      </c>
      <c r="CC8" s="4" t="s">
        <v>6</v>
      </c>
      <c r="CD8" s="4" t="s">
        <v>7</v>
      </c>
      <c r="CE8" s="4" t="s">
        <v>6</v>
      </c>
      <c r="CF8" s="4" t="s">
        <v>7</v>
      </c>
      <c r="CG8" s="4" t="s">
        <v>6</v>
      </c>
      <c r="CH8" s="4" t="s">
        <v>7</v>
      </c>
      <c r="CI8" s="4" t="s">
        <v>6</v>
      </c>
      <c r="CJ8" s="4" t="s">
        <v>7</v>
      </c>
      <c r="CK8" s="4" t="s">
        <v>6</v>
      </c>
      <c r="CL8" s="4" t="s">
        <v>7</v>
      </c>
      <c r="CM8" s="4" t="s">
        <v>6</v>
      </c>
      <c r="CN8" s="4" t="s">
        <v>7</v>
      </c>
      <c r="CO8" s="4" t="s">
        <v>6</v>
      </c>
      <c r="CP8" s="4" t="s">
        <v>7</v>
      </c>
      <c r="CQ8" s="4" t="s">
        <v>6</v>
      </c>
      <c r="CR8" s="4" t="s">
        <v>7</v>
      </c>
      <c r="CS8" s="4" t="s">
        <v>6</v>
      </c>
      <c r="CT8" s="4" t="s">
        <v>7</v>
      </c>
      <c r="CU8" s="4" t="s">
        <v>6</v>
      </c>
      <c r="CV8" s="4" t="s">
        <v>7</v>
      </c>
      <c r="CW8" s="4" t="s">
        <v>6</v>
      </c>
      <c r="CX8" s="4" t="s">
        <v>7</v>
      </c>
      <c r="CY8" s="4" t="s">
        <v>6</v>
      </c>
      <c r="CZ8" s="25" t="s">
        <v>7</v>
      </c>
      <c r="DA8" s="26" t="s">
        <v>6</v>
      </c>
    </row>
    <row r="9" spans="1:105" s="13" customFormat="1" ht="15">
      <c r="A9" s="24">
        <f>J9+L9+N9+P9+R9+T9+V9+X9+Z9+AB9+AD9+AF9+AH9+AJ9+AL9+AN9+AP9+AR9+AT9+AV9+AX9+AZ9+BB9+BD9+BF9+BH9+BJ9+BL9+BN9+BP9+BR9+BT9+BV9+BX9+BZ9+CB9+CD9+CF9+CH9+CJ9+CL9+CN9+CP9+CR9*CT9+CV9+CX9+CZ9</f>
        <v>3</v>
      </c>
      <c r="B9" s="24">
        <f>SUM(K9+M9+O9+Q9+S9+U9+W9+Y9+AA9+AC9+AE9+AG9+AI9+AK9+AM9+AO9+AQ9+AS9+AU9+AW9+AY9+BA9+BC9+BE9+BG9+BI9+BK9+BM9+BO9+BQ9+BS9+BU9+BW9+BY9+CA9+CC9+CE9+CG9+CI9+CM9+CK9+CO9+CS9+CQ9+CU9+CW9+CY9+DA9)</f>
        <v>1</v>
      </c>
      <c r="C9" s="18" t="s">
        <v>14</v>
      </c>
      <c r="D9" s="18" t="s">
        <v>13</v>
      </c>
      <c r="E9" s="18" t="s">
        <v>12</v>
      </c>
      <c r="F9" s="18">
        <v>40</v>
      </c>
      <c r="G9" s="18"/>
      <c r="H9" s="18" t="s">
        <v>11</v>
      </c>
      <c r="I9" s="18" t="s">
        <v>10</v>
      </c>
      <c r="J9" s="16">
        <v>2</v>
      </c>
      <c r="K9" s="16">
        <v>1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>
        <v>1</v>
      </c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</row>
    <row r="10" spans="1:105" s="13" customFormat="1" ht="15">
      <c r="A10" s="24">
        <f t="shared" ref="A10:A15" si="0">J10+L10+N10+P10+R10+T10+V10+X10+Z10+AB10+AD10+AF10+AH10+AJ10+AL10+AN10+AP10+AR10+AT10+AV10+AX10+AZ10+BB10+BD10+BF10+BH10+BJ10+BL10+BN10+BP10+BR10+BT10+BV10+BX10+BZ10+CB10+CD10+CF10+CH10+CJ10+CN10+CP10+CT10+CV10+CX10+CZ10</f>
        <v>0</v>
      </c>
      <c r="B10" s="24">
        <f t="shared" ref="B10:B15" si="1">SUM(K10+M10+O10+Q10+S10+U10+W10+Y10+AA10+AC10+AE10+AG10+AI10+AK10+AM10+AO10+AQ10+AS10+AU10+AW10+AY10+BA10+BC10+BE10+BG10+BI10+BK10+BM10+BO10+BQ10+BS10+BU10+BW10+BY10+CA10+CC10+CE10+CG10+CI10+CK10+CO10+CQ10+CU10+CW10+CY10+DA10)</f>
        <v>3</v>
      </c>
      <c r="C10" s="11" t="s">
        <v>17</v>
      </c>
      <c r="D10" s="11" t="s">
        <v>15</v>
      </c>
      <c r="E10" s="11" t="s">
        <v>16</v>
      </c>
      <c r="F10" s="11">
        <v>60</v>
      </c>
      <c r="G10" s="11"/>
      <c r="H10" s="11" t="s">
        <v>11</v>
      </c>
      <c r="I10" s="11" t="s">
        <v>10</v>
      </c>
      <c r="J10" s="16">
        <v>0</v>
      </c>
      <c r="K10" s="16">
        <v>2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>
        <v>1</v>
      </c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</row>
    <row r="11" spans="1:105" s="13" customFormat="1" ht="15">
      <c r="A11" s="24">
        <f t="shared" si="0"/>
        <v>2</v>
      </c>
      <c r="B11" s="24">
        <f t="shared" si="1"/>
        <v>2</v>
      </c>
      <c r="C11" s="40" t="s">
        <v>48</v>
      </c>
      <c r="D11" s="40" t="s">
        <v>37</v>
      </c>
      <c r="E11" s="40" t="s">
        <v>38</v>
      </c>
      <c r="F11" s="40">
        <v>30</v>
      </c>
      <c r="G11" s="40"/>
      <c r="H11" s="40" t="s">
        <v>11</v>
      </c>
      <c r="I11" s="40" t="s">
        <v>10</v>
      </c>
      <c r="J11" s="16">
        <v>2</v>
      </c>
      <c r="K11" s="16">
        <v>2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</row>
    <row r="12" spans="1:105" s="13" customFormat="1" ht="15">
      <c r="A12" s="24">
        <f t="shared" si="0"/>
        <v>0</v>
      </c>
      <c r="B12" s="24">
        <f t="shared" si="1"/>
        <v>2</v>
      </c>
      <c r="C12" s="11" t="s">
        <v>123</v>
      </c>
      <c r="D12" s="11" t="s">
        <v>117</v>
      </c>
      <c r="E12" s="11" t="s">
        <v>118</v>
      </c>
      <c r="F12" s="11">
        <v>30</v>
      </c>
      <c r="G12" s="11"/>
      <c r="H12" s="11" t="s">
        <v>11</v>
      </c>
      <c r="I12" s="11" t="s">
        <v>10</v>
      </c>
      <c r="J12" s="16">
        <v>0</v>
      </c>
      <c r="K12" s="16">
        <v>1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>
        <v>1</v>
      </c>
      <c r="CZ12" s="12"/>
      <c r="DA12" s="12"/>
    </row>
    <row r="13" spans="1:105" s="13" customFormat="1" ht="15">
      <c r="A13" s="24">
        <f t="shared" si="0"/>
        <v>0</v>
      </c>
      <c r="B13" s="24">
        <f t="shared" si="1"/>
        <v>0</v>
      </c>
      <c r="C13" s="11" t="s">
        <v>210</v>
      </c>
      <c r="D13" s="11" t="s">
        <v>209</v>
      </c>
      <c r="E13" s="11" t="s">
        <v>208</v>
      </c>
      <c r="F13" s="11">
        <v>60</v>
      </c>
      <c r="G13" s="11"/>
      <c r="H13" s="11" t="s">
        <v>11</v>
      </c>
      <c r="I13" s="11" t="s">
        <v>10</v>
      </c>
      <c r="J13" s="16">
        <v>0</v>
      </c>
      <c r="K13" s="16">
        <v>0</v>
      </c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</row>
    <row r="14" spans="1:105" s="13" customFormat="1" ht="15">
      <c r="A14" s="24">
        <f t="shared" si="0"/>
        <v>0</v>
      </c>
      <c r="B14" s="24">
        <f t="shared" si="1"/>
        <v>1</v>
      </c>
      <c r="C14" s="11" t="s">
        <v>257</v>
      </c>
      <c r="D14" s="11" t="s">
        <v>258</v>
      </c>
      <c r="E14" s="11" t="s">
        <v>259</v>
      </c>
      <c r="F14" s="11">
        <v>60</v>
      </c>
      <c r="G14" s="11"/>
      <c r="H14" s="11" t="s">
        <v>11</v>
      </c>
      <c r="I14" s="11" t="s">
        <v>10</v>
      </c>
      <c r="J14" s="16">
        <v>0</v>
      </c>
      <c r="K14" s="16">
        <v>0</v>
      </c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>
        <v>1</v>
      </c>
      <c r="CZ14" s="12"/>
      <c r="DA14" s="12"/>
    </row>
    <row r="15" spans="1:105" s="13" customFormat="1" ht="15">
      <c r="A15" s="24">
        <f t="shared" si="0"/>
        <v>0</v>
      </c>
      <c r="B15" s="24">
        <f t="shared" si="1"/>
        <v>0</v>
      </c>
      <c r="C15" s="11" t="s">
        <v>239</v>
      </c>
      <c r="D15" s="11" t="s">
        <v>264</v>
      </c>
      <c r="E15" s="11" t="s">
        <v>263</v>
      </c>
      <c r="F15" s="11">
        <v>30</v>
      </c>
      <c r="G15" s="11"/>
      <c r="H15" s="11" t="s">
        <v>11</v>
      </c>
      <c r="I15" s="11" t="s">
        <v>10</v>
      </c>
      <c r="J15" s="16">
        <v>0</v>
      </c>
      <c r="K15" s="16">
        <v>0</v>
      </c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</row>
    <row r="16" spans="1:105" s="13" customFormat="1" ht="15">
      <c r="A16" s="24"/>
      <c r="B16" s="24"/>
      <c r="C16" s="12"/>
      <c r="D16" s="12"/>
      <c r="E16" s="12"/>
      <c r="F16" s="12"/>
      <c r="G16" s="12"/>
      <c r="H16" s="12"/>
      <c r="I16" s="12"/>
      <c r="J16" s="16"/>
      <c r="K16" s="16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</row>
    <row r="17" spans="1:105" s="15" customFormat="1" ht="15">
      <c r="A17" s="24">
        <f>J17+L17+N17+P17+R17+T17+V17+X17+Z17+AB17+AD17+AF17+AH17+AJ17+AL17+AN17+AP17+AR17+AT17+AV17+AX17+AZ17+BB17+BD17+BF17+BH17+BJ17+BL17+BN17+BP17+BR17+BT17+BV17+BX17+BZ17+CB17+CD17+CF17+CH17+CJ17+CN17+CP17+CT17+CV17+CX17+CZ17</f>
        <v>5</v>
      </c>
      <c r="B17" s="24">
        <f t="shared" ref="B17:B22" si="2">SUM(K17+M17+O17+Q17+S17+U17+W17+Y17+AA17+AC17+AE17+AG17+AI17+AK17+AM17+AO17+AQ17+AS17+AU17+AW17+AY17+BA17+BC17+BE17+BG17+BI17+BK17+BM17+BO17+BQ17+BS17+BU17+BW17+BY17+CA17+CC17+CE17+CG17+CI17+CK17+CO17+CQ17+CU17+CW17+CY17+DA17)</f>
        <v>3</v>
      </c>
      <c r="C17" s="40" t="s">
        <v>155</v>
      </c>
      <c r="D17" s="40" t="s">
        <v>177</v>
      </c>
      <c r="E17" s="40" t="s">
        <v>92</v>
      </c>
      <c r="F17" s="40">
        <v>40</v>
      </c>
      <c r="G17" s="40"/>
      <c r="H17" s="40" t="s">
        <v>129</v>
      </c>
      <c r="I17" s="40" t="s">
        <v>10</v>
      </c>
      <c r="J17" s="16">
        <v>0</v>
      </c>
      <c r="K17" s="16">
        <v>0</v>
      </c>
      <c r="L17" s="31"/>
      <c r="M17" s="31"/>
      <c r="N17" s="31"/>
      <c r="O17" s="31"/>
      <c r="P17" s="31"/>
      <c r="Q17" s="31">
        <v>1</v>
      </c>
      <c r="R17" s="31">
        <v>1</v>
      </c>
      <c r="S17" s="31"/>
      <c r="T17" s="31"/>
      <c r="U17" s="31"/>
      <c r="V17" s="31"/>
      <c r="W17" s="31"/>
      <c r="X17" s="31">
        <v>1</v>
      </c>
      <c r="Y17" s="31"/>
      <c r="Z17" s="31">
        <v>2</v>
      </c>
      <c r="AA17" s="31"/>
      <c r="AB17" s="31"/>
      <c r="AC17" s="31"/>
      <c r="AD17" s="31"/>
      <c r="AE17" s="31">
        <v>1</v>
      </c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>
        <v>1</v>
      </c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>
        <v>1</v>
      </c>
      <c r="CV17" s="31"/>
      <c r="CW17" s="31"/>
      <c r="CX17" s="31"/>
      <c r="CY17" s="31"/>
      <c r="CZ17" s="31"/>
      <c r="DA17" s="31"/>
    </row>
    <row r="18" spans="1:105" s="13" customFormat="1" ht="15">
      <c r="A18" s="24">
        <f>J18+L18+N18+P18+R18+T18+V18+X18+Z18+AB18+AD18+AF18+AH18+AJ18+AL18+AN18+AP18+AR18+AT18+AV18+AX18+AZ18+BB18+BD18+BF18+BH18+BJ18+BL18+BN18+BP18+BR18+BT18+BV18+BX18+BZ18+CB18+CD18+CF18+CH18+CJ18+CN18+CP18+CT18+CV18+CX18+CZ18</f>
        <v>0</v>
      </c>
      <c r="B18" s="24">
        <v>1</v>
      </c>
      <c r="C18" s="12" t="s">
        <v>108</v>
      </c>
      <c r="D18" s="12" t="s">
        <v>101</v>
      </c>
      <c r="E18" s="12" t="s">
        <v>102</v>
      </c>
      <c r="F18" s="12">
        <v>50</v>
      </c>
      <c r="G18" s="12"/>
      <c r="H18" s="12" t="s">
        <v>129</v>
      </c>
      <c r="I18" s="12" t="s">
        <v>10</v>
      </c>
      <c r="J18" s="16">
        <v>0</v>
      </c>
      <c r="K18" s="16">
        <v>0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>
        <v>1</v>
      </c>
      <c r="CT18" s="12"/>
      <c r="CU18" s="12"/>
      <c r="CV18" s="12"/>
      <c r="CW18" s="12"/>
      <c r="CX18" s="12"/>
      <c r="CY18" s="12"/>
      <c r="CZ18" s="12"/>
      <c r="DA18" s="12"/>
    </row>
    <row r="19" spans="1:105" s="13" customFormat="1" ht="15">
      <c r="A19" s="24">
        <f>J19+L19+N19+P19+R19+T19+V19+X19+Z19+AB19+AD19+AF19+AH19+AJ19+AL19+AN19+AP19+AR19+AT19+AV19+AX19+AZ19+BB19+BD19+BF19+BH19+BJ19+BL19+BN19+BP19+BR19+BT19+BV19+BX19+BZ19+CB19+CD19+CF19+CH19+CJ19+CN19+CP19+CT19+CV19+CX19+CZ19</f>
        <v>0</v>
      </c>
      <c r="B19" s="24">
        <f t="shared" si="2"/>
        <v>0</v>
      </c>
      <c r="C19" s="11" t="s">
        <v>109</v>
      </c>
      <c r="D19" s="11" t="s">
        <v>101</v>
      </c>
      <c r="E19" s="11" t="s">
        <v>110</v>
      </c>
      <c r="F19" s="11">
        <v>60</v>
      </c>
      <c r="G19" s="11"/>
      <c r="H19" s="11" t="s">
        <v>129</v>
      </c>
      <c r="I19" s="11" t="s">
        <v>10</v>
      </c>
      <c r="J19" s="16">
        <v>0</v>
      </c>
      <c r="K19" s="16">
        <v>0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</row>
    <row r="20" spans="1:105" s="15" customFormat="1" ht="14.25" customHeight="1">
      <c r="A20" s="24">
        <f t="shared" ref="A20" si="3">J20+L20+N20+P20+R20+T20+V20+X20+Z20+AB20+AD20+AF20+AH20+AJ20+AL20+AN20+AP20+AR20+AT20+AV20+AX20+AZ20+BB20+BD20+BF20+BH20+BJ20+BL20+BN20+BP20+BR20+BT20+BV20+BX20+BZ20+CB20+CD20+CF20+CH20+CJ20+CN20+CP20+CT20+CV20+CX20+CZ20</f>
        <v>4</v>
      </c>
      <c r="B20" s="24">
        <f t="shared" si="2"/>
        <v>10</v>
      </c>
      <c r="C20" s="30" t="s">
        <v>83</v>
      </c>
      <c r="D20" s="30" t="s">
        <v>176</v>
      </c>
      <c r="E20" s="30" t="s">
        <v>69</v>
      </c>
      <c r="F20" s="30">
        <v>60</v>
      </c>
      <c r="G20" s="30"/>
      <c r="H20" s="30" t="s">
        <v>129</v>
      </c>
      <c r="I20" s="30" t="s">
        <v>10</v>
      </c>
      <c r="J20" s="16">
        <v>2</v>
      </c>
      <c r="K20" s="16">
        <v>2</v>
      </c>
      <c r="L20" s="31"/>
      <c r="M20" s="31">
        <v>1</v>
      </c>
      <c r="N20" s="31"/>
      <c r="O20" s="31">
        <v>1</v>
      </c>
      <c r="P20" s="31"/>
      <c r="Q20" s="31">
        <v>1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>
        <v>1</v>
      </c>
      <c r="AW20" s="31">
        <v>1</v>
      </c>
      <c r="AX20" s="31"/>
      <c r="AY20" s="31">
        <v>2</v>
      </c>
      <c r="AZ20" s="31"/>
      <c r="BA20" s="31"/>
      <c r="BB20" s="31"/>
      <c r="BC20" s="31"/>
      <c r="BD20" s="31"/>
      <c r="BE20" s="31"/>
      <c r="BF20" s="31">
        <v>1</v>
      </c>
      <c r="BG20" s="31"/>
      <c r="BH20" s="31"/>
      <c r="BI20" s="31"/>
      <c r="BJ20" s="31"/>
      <c r="BK20" s="31"/>
      <c r="BL20" s="31"/>
      <c r="BM20" s="31">
        <v>2</v>
      </c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</row>
    <row r="21" spans="1:105" s="13" customFormat="1" ht="15">
      <c r="A21" s="24">
        <f>J21+L21+N21+P21+R21+T21+V21+X21+Z21+AB21+AD21+AF21+AH21+AJ20+AL21+AN21+AP21+AR21+AT21+AV21+AX21+AZ21+BB21+BD21+BF21+BH21+BJ21+BL21+BN21+BP21+BR21+BT21+BV21+BX21+BZ21+CB21+CD21+CF21+CH21+CJ21+CN21+CP21+CT21+CV21+CX21+CZ21</f>
        <v>0</v>
      </c>
      <c r="B21" s="24">
        <f t="shared" si="2"/>
        <v>1</v>
      </c>
      <c r="C21" s="11" t="s">
        <v>35</v>
      </c>
      <c r="D21" s="11" t="s">
        <v>30</v>
      </c>
      <c r="E21" s="11" t="s">
        <v>34</v>
      </c>
      <c r="F21" s="11">
        <v>30</v>
      </c>
      <c r="G21" s="11"/>
      <c r="H21" s="11" t="s">
        <v>129</v>
      </c>
      <c r="I21" s="11" t="s">
        <v>10</v>
      </c>
      <c r="J21" s="16">
        <v>0</v>
      </c>
      <c r="K21" s="16">
        <v>1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31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</row>
    <row r="22" spans="1:105" s="15" customFormat="1" ht="15">
      <c r="A22" s="24">
        <f>J22+L22+N22+P22+R22+T22+V22+X22+Z22+AB22+AD22+AF22+AH22+AJ21+AL22+AN22+AP22+AR22+AT22+AV22+AX22+AZ22+BB22+BD22+BF22+BH22+BJ22+BL22+BN22+BP22+BR22+BT22+BV22+BX22+BZ22+CB22+CD22+CF22+CH22+CJ22+CN22+CP22+CT22+CV22+CX22+CZ22</f>
        <v>0</v>
      </c>
      <c r="B22" s="24">
        <f t="shared" si="2"/>
        <v>7</v>
      </c>
      <c r="C22" s="40" t="s">
        <v>199</v>
      </c>
      <c r="D22" s="40" t="s">
        <v>30</v>
      </c>
      <c r="E22" s="40" t="s">
        <v>198</v>
      </c>
      <c r="F22" s="40">
        <v>40</v>
      </c>
      <c r="G22" s="40"/>
      <c r="H22" s="40" t="s">
        <v>129</v>
      </c>
      <c r="I22" s="40" t="s">
        <v>10</v>
      </c>
      <c r="J22" s="16">
        <v>0</v>
      </c>
      <c r="K22" s="16">
        <v>0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1"/>
      <c r="AK22" s="31">
        <v>1</v>
      </c>
      <c r="AL22" s="31"/>
      <c r="AM22" s="31">
        <v>1</v>
      </c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>
        <v>1</v>
      </c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>
        <v>1</v>
      </c>
      <c r="BN22" s="31"/>
      <c r="BO22" s="31">
        <v>1</v>
      </c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>
        <v>2</v>
      </c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</row>
    <row r="23" spans="1:105" s="15" customFormat="1" ht="14.25" customHeight="1">
      <c r="A23" s="24"/>
      <c r="B23" s="24"/>
      <c r="C23" s="30"/>
      <c r="D23" s="30"/>
      <c r="E23" s="30"/>
      <c r="F23" s="30"/>
      <c r="G23" s="30"/>
      <c r="H23" s="30"/>
      <c r="I23" s="30"/>
      <c r="J23" s="16"/>
      <c r="K23" s="16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</row>
    <row r="24" spans="1:105" s="15" customFormat="1" ht="14.25" customHeight="1">
      <c r="A24" s="24"/>
      <c r="B24" s="24"/>
      <c r="C24" s="30"/>
      <c r="D24" s="30"/>
      <c r="E24" s="30"/>
      <c r="F24" s="30"/>
      <c r="G24" s="30"/>
      <c r="H24" s="30"/>
      <c r="I24" s="30"/>
      <c r="J24" s="16"/>
      <c r="K24" s="16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</row>
    <row r="25" spans="1:105" s="13" customFormat="1" ht="15">
      <c r="A25" s="24">
        <f>J25+L25+N25+P25+R25+T25+V25+X25+Z25+AB25+AD25+AF25+AH25+AJ25+AL25+AN25+AP25+AR25+AT25+AV25+AX25+AZ25+BB25+BD25+BF25+BH25+BJ25+BL25+BN25+BP25+BR25+BT25+BV25+BX25+BZ25+CB25+CD25+CF25+CH25+CJ25+CN25+CP25+CT25+CV25+CX25+CZ25</f>
        <v>1</v>
      </c>
      <c r="B25" s="24">
        <f>SUM(K25+M25+O25+Q25+S25+U25+W25+Y25+AA25+AC25+AE25+AG25+AI25+AK25+AM25+AO25+AQ25+AS25+AU25+AW25+AY25+BA25+BC25+BE25+BG25+BI25+BK25+BM25+BO25+BQ25+BS25+BU25+BW25+BY25+CA25+CC25+CE25+CG25+CI25+CK25+CO25+CQ25+CU25+CW25+CY25+DA25)</f>
        <v>1</v>
      </c>
      <c r="C25" s="11" t="s">
        <v>219</v>
      </c>
      <c r="D25" s="11" t="s">
        <v>217</v>
      </c>
      <c r="E25" s="11" t="s">
        <v>218</v>
      </c>
      <c r="F25" s="11">
        <v>60</v>
      </c>
      <c r="G25" s="11"/>
      <c r="H25" s="11" t="s">
        <v>216</v>
      </c>
      <c r="I25" s="11" t="s">
        <v>10</v>
      </c>
      <c r="J25" s="16">
        <v>0</v>
      </c>
      <c r="K25" s="16">
        <v>0</v>
      </c>
      <c r="L25" s="35"/>
      <c r="M25" s="35"/>
      <c r="N25" s="35"/>
      <c r="O25" s="3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>
        <v>1</v>
      </c>
      <c r="AW25" s="12"/>
      <c r="AX25" s="12"/>
      <c r="AY25" s="12"/>
      <c r="AZ25" s="12"/>
      <c r="BA25" s="12"/>
      <c r="BB25" s="12"/>
      <c r="BC25" s="12"/>
      <c r="BD25" s="12"/>
      <c r="BE25" s="12">
        <v>1</v>
      </c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</row>
    <row r="26" spans="1:105" s="15" customFormat="1" ht="14.25" customHeight="1">
      <c r="A26" s="24"/>
      <c r="B26" s="24"/>
      <c r="C26" s="30"/>
      <c r="D26" s="30"/>
      <c r="E26" s="30"/>
      <c r="F26" s="30"/>
      <c r="G26" s="30"/>
      <c r="H26" s="30"/>
      <c r="I26" s="30"/>
      <c r="J26" s="16"/>
      <c r="K26" s="16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</row>
    <row r="27" spans="1:105" s="15" customFormat="1" ht="14.25" customHeight="1">
      <c r="A27" s="24"/>
      <c r="B27" s="24"/>
      <c r="C27" s="30"/>
      <c r="D27" s="30"/>
      <c r="E27" s="30"/>
      <c r="F27" s="30"/>
      <c r="G27" s="30"/>
      <c r="H27" s="30"/>
      <c r="I27" s="30"/>
      <c r="J27" s="16"/>
      <c r="K27" s="16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</row>
    <row r="28" spans="1:105" s="15" customFormat="1" ht="14.25" customHeight="1">
      <c r="A28" s="24">
        <f t="shared" ref="A28" si="4">J28+L28+N28+P28+R28+T28+V28+X28+Z28+AB28+AD28+AF28+AH28+AJ28+AL28+AN28+AP28+AR28+AT28+AV28+AX28+AZ28+BB28+BD28+BF28+BH28+BJ28+BL28+BN28+BP28+BR28+BT28+BV28+BX28+BZ28+CB28+CD28+CF28+CH28+CJ28+CN28+CP28+CT28+CV28+CX28+CZ28</f>
        <v>3</v>
      </c>
      <c r="B28" s="24">
        <f t="shared" ref="B28:B35" si="5">SUM(K28+M28+O28+Q28+S28+U28+W28+Y28+AA28+AC28+AE28+AG28+AI28+AK28+AM28+AO28+AQ28+AS28+AU28+AW28+AY28+BA28+BC28+BE28+BG28+BI28+BK28+BM28+BO28+BQ28+BS28+BU28+BW28+BY28+CA28+CC28+CE28+CG28+CI28+CK28+CO28+CQ28+CU28+CW28+CY28+DA28)</f>
        <v>1</v>
      </c>
      <c r="C28" s="11" t="s">
        <v>169</v>
      </c>
      <c r="D28" s="11" t="s">
        <v>156</v>
      </c>
      <c r="E28" s="11" t="s">
        <v>157</v>
      </c>
      <c r="F28" s="11">
        <v>30</v>
      </c>
      <c r="G28" s="11"/>
      <c r="H28" s="11" t="s">
        <v>158</v>
      </c>
      <c r="I28" s="11" t="s">
        <v>10</v>
      </c>
      <c r="J28" s="16">
        <v>0</v>
      </c>
      <c r="K28" s="16">
        <v>0</v>
      </c>
      <c r="L28" s="38"/>
      <c r="M28" s="38"/>
      <c r="N28" s="38"/>
      <c r="O28" s="38"/>
      <c r="P28" s="38"/>
      <c r="Q28" s="38"/>
      <c r="R28" s="38"/>
      <c r="S28" s="38"/>
      <c r="T28" s="31">
        <v>2</v>
      </c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>
        <v>1</v>
      </c>
      <c r="AI28" s="31">
        <v>1</v>
      </c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</row>
    <row r="29" spans="1:105" s="15" customFormat="1" ht="14.25" customHeight="1">
      <c r="A29" s="24">
        <f t="shared" ref="A29:A33" si="6">J29+L29+N29+P29+R29+T29+V29+X29+Z29+AB29+AD29+AF29+AH29+AJ29+AL29+AN29+AP29+AR29+AT29+AV29+AX29+AZ29+BB29+BD29+BF29+BH29+BJ29+BL29+BN29+BP29+BR29+BT29+BV29+BX29+BZ29+CB29+CD29+CF29+CH29+CJ29+CN29+CP29+CT29+CV29+CX29+CZ29</f>
        <v>2</v>
      </c>
      <c r="B29" s="24">
        <f t="shared" si="5"/>
        <v>3</v>
      </c>
      <c r="C29" s="37" t="s">
        <v>170</v>
      </c>
      <c r="D29" s="37" t="s">
        <v>156</v>
      </c>
      <c r="E29" s="40" t="s">
        <v>163</v>
      </c>
      <c r="F29" s="37">
        <v>50</v>
      </c>
      <c r="G29" s="37"/>
      <c r="H29" s="40" t="s">
        <v>158</v>
      </c>
      <c r="I29" s="37" t="s">
        <v>10</v>
      </c>
      <c r="J29" s="16">
        <v>0</v>
      </c>
      <c r="K29" s="16">
        <v>0</v>
      </c>
      <c r="L29" s="38"/>
      <c r="M29" s="38"/>
      <c r="N29" s="38"/>
      <c r="O29" s="38"/>
      <c r="P29" s="38"/>
      <c r="Q29" s="38"/>
      <c r="R29" s="38"/>
      <c r="S29" s="38"/>
      <c r="T29" s="31">
        <v>1</v>
      </c>
      <c r="U29" s="31">
        <v>1</v>
      </c>
      <c r="V29" s="31"/>
      <c r="W29" s="31">
        <v>1</v>
      </c>
      <c r="X29" s="31"/>
      <c r="Y29" s="31"/>
      <c r="Z29" s="31"/>
      <c r="AA29" s="31"/>
      <c r="AB29" s="31"/>
      <c r="AC29" s="31"/>
      <c r="AD29" s="31"/>
      <c r="AE29" s="31"/>
      <c r="AF29" s="31"/>
      <c r="AG29" s="31">
        <v>1</v>
      </c>
      <c r="AH29" s="31">
        <v>1</v>
      </c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</row>
    <row r="30" spans="1:105" s="33" customFormat="1" ht="14.25" customHeight="1">
      <c r="A30" s="24">
        <f t="shared" si="6"/>
        <v>0</v>
      </c>
      <c r="B30" s="24">
        <f t="shared" si="5"/>
        <v>0</v>
      </c>
      <c r="C30" s="11" t="s">
        <v>171</v>
      </c>
      <c r="D30" s="11" t="s">
        <v>156</v>
      </c>
      <c r="E30" s="11" t="s">
        <v>164</v>
      </c>
      <c r="F30" s="11">
        <v>60</v>
      </c>
      <c r="G30" s="11"/>
      <c r="H30" s="11" t="s">
        <v>158</v>
      </c>
      <c r="I30" s="11" t="s">
        <v>10</v>
      </c>
      <c r="J30" s="32">
        <v>0</v>
      </c>
      <c r="K30" s="32">
        <v>0</v>
      </c>
      <c r="L30" s="35"/>
      <c r="M30" s="35"/>
      <c r="N30" s="35"/>
      <c r="O30" s="35"/>
      <c r="P30" s="35"/>
      <c r="Q30" s="35"/>
      <c r="R30" s="35"/>
      <c r="S30" s="35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</row>
    <row r="31" spans="1:105" s="33" customFormat="1" ht="14.25" customHeight="1">
      <c r="A31" s="24"/>
      <c r="B31" s="24"/>
      <c r="C31" s="11"/>
      <c r="D31" s="11"/>
      <c r="E31" s="11"/>
      <c r="F31" s="11"/>
      <c r="G31" s="11"/>
      <c r="H31" s="11"/>
      <c r="I31" s="11"/>
      <c r="J31" s="32"/>
      <c r="K31" s="32"/>
      <c r="L31" s="35"/>
      <c r="M31" s="35"/>
      <c r="N31" s="35"/>
      <c r="O31" s="35"/>
      <c r="P31" s="35"/>
      <c r="Q31" s="35"/>
      <c r="R31" s="35"/>
      <c r="S31" s="35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</row>
    <row r="32" spans="1:105" s="33" customFormat="1" ht="14.25" customHeight="1">
      <c r="A32" s="24"/>
      <c r="B32" s="24"/>
      <c r="C32" s="11"/>
      <c r="D32" s="11"/>
      <c r="E32" s="11"/>
      <c r="F32" s="11"/>
      <c r="G32" s="11"/>
      <c r="H32" s="11"/>
      <c r="I32" s="11"/>
      <c r="J32" s="32"/>
      <c r="K32" s="32"/>
      <c r="L32" s="35"/>
      <c r="M32" s="35"/>
      <c r="N32" s="35"/>
      <c r="O32" s="35"/>
      <c r="P32" s="35"/>
      <c r="Q32" s="35"/>
      <c r="R32" s="35"/>
      <c r="S32" s="35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</row>
    <row r="33" spans="1:105" s="15" customFormat="1" ht="14.25" customHeight="1">
      <c r="A33" s="24">
        <f t="shared" si="6"/>
        <v>2</v>
      </c>
      <c r="B33" s="24">
        <f t="shared" si="5"/>
        <v>4</v>
      </c>
      <c r="C33" s="18" t="s">
        <v>189</v>
      </c>
      <c r="D33" s="18" t="s">
        <v>159</v>
      </c>
      <c r="E33" s="18" t="s">
        <v>160</v>
      </c>
      <c r="F33" s="18">
        <v>50</v>
      </c>
      <c r="G33" s="18"/>
      <c r="H33" s="18" t="s">
        <v>310</v>
      </c>
      <c r="I33" s="18" t="s">
        <v>10</v>
      </c>
      <c r="J33" s="16">
        <v>0</v>
      </c>
      <c r="K33" s="16">
        <v>0</v>
      </c>
      <c r="L33" s="38"/>
      <c r="M33" s="38"/>
      <c r="N33" s="38"/>
      <c r="O33" s="38"/>
      <c r="P33" s="38"/>
      <c r="Q33" s="38"/>
      <c r="R33" s="38"/>
      <c r="S33" s="38"/>
      <c r="T33" s="31">
        <v>1</v>
      </c>
      <c r="U33" s="31"/>
      <c r="V33" s="31">
        <v>1</v>
      </c>
      <c r="W33" s="31">
        <v>1</v>
      </c>
      <c r="X33" s="31"/>
      <c r="Y33" s="31"/>
      <c r="Z33" s="31"/>
      <c r="AA33" s="31"/>
      <c r="AB33" s="31"/>
      <c r="AC33" s="31"/>
      <c r="AD33" s="31"/>
      <c r="AE33" s="31"/>
      <c r="AF33" s="31"/>
      <c r="AG33" s="31">
        <v>1</v>
      </c>
      <c r="AH33" s="31"/>
      <c r="AI33" s="31">
        <v>2</v>
      </c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</row>
    <row r="34" spans="1:105" s="15" customFormat="1" ht="14.25" customHeight="1">
      <c r="A34" s="24">
        <f t="shared" ref="A34" si="7">J34+L34+N34+P34+R34+T34+V34+X34+Z34+AB34+AD34+AF34+AH34+AJ34+AL34+AN34+AP34+AR34+AT34+AV34+AX34+AZ34+BB34+BD34+BF34+BH34+BJ34+BL34+BN34+BP34+BR34+BT34+BV34+BX34+BZ34+CB34+CD34+CF34+CH34+CJ34+CN34+CP34+CT34+CV34+CX34+CZ34</f>
        <v>3</v>
      </c>
      <c r="B34" s="24">
        <f t="shared" si="5"/>
        <v>1</v>
      </c>
      <c r="C34" s="18" t="s">
        <v>190</v>
      </c>
      <c r="D34" s="18" t="s">
        <v>245</v>
      </c>
      <c r="E34" s="18" t="s">
        <v>186</v>
      </c>
      <c r="F34" s="18">
        <v>50</v>
      </c>
      <c r="G34" s="18"/>
      <c r="H34" s="18" t="s">
        <v>310</v>
      </c>
      <c r="I34" s="18" t="s">
        <v>10</v>
      </c>
      <c r="J34" s="16">
        <v>0</v>
      </c>
      <c r="K34" s="16">
        <v>0</v>
      </c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1">
        <v>1</v>
      </c>
      <c r="AG34" s="31"/>
      <c r="AH34" s="31">
        <v>1</v>
      </c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>
        <v>1</v>
      </c>
      <c r="BA34" s="31">
        <v>1</v>
      </c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</row>
    <row r="35" spans="1:105" s="33" customFormat="1" ht="14.25" customHeight="1">
      <c r="A35" s="24">
        <f t="shared" ref="A35" si="8">J35+L35+N35+P35+R35+T35+V35+X35+Z35+AB35+AD35+AF35+AH35+AJ35+AL35+AN35+AP35+AR35+AT35+AV35+AX35+AZ35+BB35+BD35+BF35+BH35+BJ35+BL35+BN35+BP35+BR35+BT35+BV35+BX35+BZ35+CB35+CD35+CF35+CH35+CJ35+CN35+CP35+CT35+CV35+CX35+CZ35</f>
        <v>1</v>
      </c>
      <c r="B35" s="24">
        <f t="shared" si="5"/>
        <v>0</v>
      </c>
      <c r="C35" s="11" t="s">
        <v>191</v>
      </c>
      <c r="D35" s="11" t="s">
        <v>246</v>
      </c>
      <c r="E35" s="11" t="s">
        <v>188</v>
      </c>
      <c r="F35" s="11">
        <v>40</v>
      </c>
      <c r="G35" s="11"/>
      <c r="H35" s="11" t="s">
        <v>310</v>
      </c>
      <c r="I35" s="11" t="s">
        <v>10</v>
      </c>
      <c r="J35" s="32">
        <v>0</v>
      </c>
      <c r="K35" s="32">
        <v>0</v>
      </c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>
        <v>1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</row>
    <row r="36" spans="1:105" s="33" customFormat="1" ht="14.25" customHeight="1">
      <c r="A36" s="24"/>
      <c r="B36" s="24"/>
      <c r="C36" s="11"/>
      <c r="D36" s="11"/>
      <c r="E36" s="11"/>
      <c r="F36" s="11"/>
      <c r="G36" s="11"/>
      <c r="H36" s="11"/>
      <c r="I36" s="11"/>
      <c r="J36" s="32"/>
      <c r="K36" s="3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</row>
    <row r="37" spans="1:105" s="15" customFormat="1" ht="14.25" customHeight="1">
      <c r="A37" s="24">
        <f t="shared" ref="A37" si="9">J37+L37+N37+P37+R37+T37+V37+X37+Z37+AB37+AD37+AF37+AH37+AJ37+AL37+AN37+AP37+AR37+AT37+AV37+AX37+AZ37+BB37+BD37+BF37+BH37+BJ37+BL37+BN37+BP37+BR37+BT37+BV37+BX37+BZ37+CB37+CD37+CF37+CH37+CJ37+CN37+CP37+CT37+CV37+CX37+CZ37</f>
        <v>2</v>
      </c>
      <c r="B37" s="24">
        <f t="shared" ref="B37" si="10">SUM(K37+M37+O37+Q37+S37+U37+W37+Y37+AA37+AC37+AE37+AG37+AI37+AK37+AM37+AO37+AQ37+AS37+AU37+AW37+AY37+BA37+BC37+BE37+BG37+BI37+BK37+BM37+BO37+BQ37+BS37+BU37+BW37+BY37+CA37+CC37+CE37+CG37+CI37+CK37+CO37+CQ37+CU37+CW37+CY37+DA37)</f>
        <v>3</v>
      </c>
      <c r="C37" s="39" t="s">
        <v>204</v>
      </c>
      <c r="D37" s="39" t="s">
        <v>205</v>
      </c>
      <c r="E37" s="39" t="s">
        <v>202</v>
      </c>
      <c r="F37" s="39">
        <v>30</v>
      </c>
      <c r="G37" s="39"/>
      <c r="H37" s="39" t="s">
        <v>203</v>
      </c>
      <c r="I37" s="39" t="s">
        <v>10</v>
      </c>
      <c r="J37" s="16">
        <v>0</v>
      </c>
      <c r="K37" s="16">
        <v>0</v>
      </c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1"/>
      <c r="AK37" s="31">
        <v>1</v>
      </c>
      <c r="AL37" s="31"/>
      <c r="AM37" s="31"/>
      <c r="AN37" s="31"/>
      <c r="AO37" s="31"/>
      <c r="AP37" s="31">
        <v>1</v>
      </c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>
        <v>1</v>
      </c>
      <c r="BJ37" s="31"/>
      <c r="BK37" s="31">
        <v>1</v>
      </c>
      <c r="BL37" s="31"/>
      <c r="BM37" s="31"/>
      <c r="BN37" s="31"/>
      <c r="BO37" s="31"/>
      <c r="BP37" s="31"/>
      <c r="BQ37" s="31"/>
      <c r="BR37" s="31"/>
      <c r="BS37" s="31"/>
      <c r="BT37" s="31">
        <v>1</v>
      </c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</row>
    <row r="38" spans="1:105" s="33" customFormat="1" ht="14.25" customHeight="1">
      <c r="A38" s="24">
        <f t="shared" ref="A38:A39" si="11">J38+L38+N38+P38+R38+T38+V38+X38+Z38+AB38+AD38+AF38+AH38+AJ38+AL38+AN38+AP38+AR38+AT38+AV38+AX38+AZ38+BB38+BD38+BF38+BH38+BJ38+BL38+BN38+BP38+BR38+BT38+BV38+BX38+BZ38+CB38+CD38+CF38+CH38+CJ38+CN38+CP38+CT38+CV38+CX38+CZ38</f>
        <v>0</v>
      </c>
      <c r="B38" s="24">
        <f t="shared" ref="B38:B39" si="12">SUM(K38+M38+O38+Q38+S38+U38+W38+Y38+AA38+AC38+AE38+AG38+AI38+AK38+AM38+AO38+AQ38+AS38+AU38+AW38+AY38+BA38+BC38+BE38+BG38+BI38+BK38+BM38+BO38+BQ38+BS38+BU38+BW38+BY38+CA38+CC38+CE38+CG38+CI38+CK38+CO38+CQ38+CU38+CW38+CY38+DA38)</f>
        <v>4</v>
      </c>
      <c r="C38" s="11" t="s">
        <v>214</v>
      </c>
      <c r="D38" s="11" t="s">
        <v>215</v>
      </c>
      <c r="E38" s="11" t="s">
        <v>213</v>
      </c>
      <c r="F38" s="11">
        <v>60</v>
      </c>
      <c r="G38" s="11"/>
      <c r="H38" s="11" t="s">
        <v>203</v>
      </c>
      <c r="I38" s="11" t="s">
        <v>10</v>
      </c>
      <c r="J38" s="32">
        <v>0</v>
      </c>
      <c r="K38" s="32">
        <v>0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12"/>
      <c r="AS38" s="12"/>
      <c r="AT38" s="12"/>
      <c r="AU38" s="12">
        <v>1</v>
      </c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>
        <v>2</v>
      </c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>
        <v>1</v>
      </c>
      <c r="CR38" s="12"/>
      <c r="CS38" s="12"/>
      <c r="CT38" s="12"/>
      <c r="CU38" s="12"/>
      <c r="CV38" s="12"/>
      <c r="CW38" s="12"/>
      <c r="CX38" s="12"/>
      <c r="CY38" s="12"/>
      <c r="CZ38" s="12"/>
      <c r="DA38" s="12"/>
    </row>
    <row r="39" spans="1:105" s="33" customFormat="1" ht="14.25" customHeight="1">
      <c r="A39" s="24">
        <f t="shared" si="11"/>
        <v>0</v>
      </c>
      <c r="B39" s="24">
        <f t="shared" si="12"/>
        <v>0</v>
      </c>
      <c r="C39" s="11" t="s">
        <v>283</v>
      </c>
      <c r="D39" s="11" t="s">
        <v>215</v>
      </c>
      <c r="E39" s="11" t="s">
        <v>265</v>
      </c>
      <c r="F39" s="11">
        <v>50</v>
      </c>
      <c r="G39" s="11"/>
      <c r="H39" s="11" t="s">
        <v>203</v>
      </c>
      <c r="I39" s="11" t="s">
        <v>10</v>
      </c>
      <c r="J39" s="32">
        <v>0</v>
      </c>
      <c r="K39" s="32">
        <v>0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</row>
    <row r="40" spans="1:105" s="13" customFormat="1" ht="15">
      <c r="A40" s="24"/>
      <c r="B40" s="24"/>
      <c r="C40" s="11"/>
      <c r="D40" s="11"/>
      <c r="E40" s="11"/>
      <c r="F40" s="11"/>
      <c r="G40" s="11"/>
      <c r="H40" s="11"/>
      <c r="I40" s="11"/>
      <c r="J40" s="16"/>
      <c r="K40" s="16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</row>
    <row r="41" spans="1:105" s="15" customFormat="1" ht="15">
      <c r="A41" s="24">
        <v>2</v>
      </c>
      <c r="B41" s="24">
        <v>6</v>
      </c>
      <c r="C41" s="40" t="s">
        <v>49</v>
      </c>
      <c r="D41" s="40" t="s">
        <v>40</v>
      </c>
      <c r="E41" s="40" t="s">
        <v>41</v>
      </c>
      <c r="F41" s="40">
        <v>60</v>
      </c>
      <c r="G41" s="40"/>
      <c r="H41" s="40" t="s">
        <v>8</v>
      </c>
      <c r="I41" s="40" t="s">
        <v>10</v>
      </c>
      <c r="J41" s="16">
        <v>0</v>
      </c>
      <c r="K41" s="16">
        <v>1</v>
      </c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>
        <v>1</v>
      </c>
      <c r="CB41" s="12"/>
      <c r="CC41" s="12"/>
      <c r="CD41" s="12"/>
      <c r="CE41" s="12"/>
      <c r="CF41" s="12"/>
      <c r="CG41" s="12">
        <v>1</v>
      </c>
      <c r="CH41" s="12"/>
      <c r="CI41" s="12"/>
      <c r="CJ41" s="12"/>
      <c r="CK41" s="12"/>
      <c r="CL41" s="12"/>
      <c r="CM41" s="12">
        <v>2</v>
      </c>
      <c r="CN41" s="12"/>
      <c r="CO41" s="12">
        <v>1</v>
      </c>
      <c r="CP41" s="12"/>
      <c r="CQ41" s="12"/>
      <c r="CR41" s="12"/>
      <c r="CS41" s="12"/>
      <c r="CT41" s="12">
        <v>2</v>
      </c>
      <c r="CU41" s="12"/>
      <c r="CV41" s="12"/>
      <c r="CW41" s="12"/>
      <c r="CX41" s="12"/>
      <c r="CY41" s="12"/>
      <c r="CZ41" s="12"/>
      <c r="DA41" s="12"/>
    </row>
    <row r="42" spans="1:105" s="15" customFormat="1" ht="15">
      <c r="A42" s="24">
        <f t="shared" ref="A42:A49" si="13">J42+L42+N42+P42+R42+T42+V42+X42+Z42+AB42+AD42+AF42+AH42+AJ41+AL42+AN42+AP42+AR42+AT42+AV42+AX42+AZ42+BB42+BD42+BF42+BH42+BJ42+BL42+BN42+BP42+BR42+BT42+BV42+BX42+BZ42+CB42+CD42+CF42+CH42+CJ42+CN42+CP42+CT42+CV42+CX42+CZ42</f>
        <v>0</v>
      </c>
      <c r="B42" s="24">
        <f t="shared" ref="B42:B49" si="14">SUM(K42+M42+O42+Q42+S42+U42+W42+Y42+AA42+AC42+AE42+AG42+AI42+AK42+AM42+AO42+AQ42+AS42+AU42+AW42+AY42+BA42+BC42+BE42+BG42+BI42+BK42+BM42+BO42+BQ42+BS42+BU42+BW42+BY42+CA42+CC42+CE42+CG42+CI42+CK42+CO42+CQ42+CU42+CW42+CY42+DA42)</f>
        <v>0</v>
      </c>
      <c r="C42" s="11" t="s">
        <v>61</v>
      </c>
      <c r="D42" s="11" t="s">
        <v>59</v>
      </c>
      <c r="E42" s="11" t="s">
        <v>60</v>
      </c>
      <c r="F42" s="11">
        <v>30</v>
      </c>
      <c r="G42" s="11"/>
      <c r="H42" s="11" t="s">
        <v>8</v>
      </c>
      <c r="I42" s="11" t="s">
        <v>10</v>
      </c>
      <c r="J42" s="16">
        <v>0</v>
      </c>
      <c r="K42" s="16">
        <v>0</v>
      </c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</row>
    <row r="43" spans="1:105" s="15" customFormat="1" ht="15">
      <c r="A43" s="24">
        <f t="shared" si="13"/>
        <v>0</v>
      </c>
      <c r="B43" s="24">
        <f t="shared" si="14"/>
        <v>0</v>
      </c>
      <c r="C43" s="11" t="s">
        <v>125</v>
      </c>
      <c r="D43" s="11" t="s">
        <v>77</v>
      </c>
      <c r="E43" s="11" t="s">
        <v>78</v>
      </c>
      <c r="F43" s="11">
        <v>60</v>
      </c>
      <c r="G43" s="11"/>
      <c r="H43" s="11" t="s">
        <v>8</v>
      </c>
      <c r="I43" s="11" t="s">
        <v>10</v>
      </c>
      <c r="J43" s="16">
        <v>0</v>
      </c>
      <c r="K43" s="16">
        <v>0</v>
      </c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31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</row>
    <row r="44" spans="1:105" s="15" customFormat="1" ht="15">
      <c r="A44" s="24">
        <v>8</v>
      </c>
      <c r="B44" s="24">
        <v>8</v>
      </c>
      <c r="C44" s="40" t="s">
        <v>88</v>
      </c>
      <c r="D44" s="40" t="s">
        <v>23</v>
      </c>
      <c r="E44" s="40" t="s">
        <v>89</v>
      </c>
      <c r="F44" s="40">
        <v>50</v>
      </c>
      <c r="G44" s="40"/>
      <c r="H44" s="40" t="s">
        <v>8</v>
      </c>
      <c r="I44" s="40" t="s">
        <v>10</v>
      </c>
      <c r="J44" s="16">
        <v>2</v>
      </c>
      <c r="K44" s="16">
        <v>1</v>
      </c>
      <c r="L44" s="31"/>
      <c r="M44" s="31"/>
      <c r="N44" s="31"/>
      <c r="O44" s="31"/>
      <c r="P44" s="31"/>
      <c r="Q44" s="31"/>
      <c r="R44" s="31"/>
      <c r="S44" s="31"/>
      <c r="T44" s="31">
        <v>1</v>
      </c>
      <c r="U44" s="31">
        <v>1</v>
      </c>
      <c r="V44" s="31"/>
      <c r="W44" s="31">
        <v>1</v>
      </c>
      <c r="X44" s="31"/>
      <c r="Y44" s="31"/>
      <c r="Z44" s="31"/>
      <c r="AA44" s="31"/>
      <c r="AB44" s="31"/>
      <c r="AC44" s="31"/>
      <c r="AD44" s="31"/>
      <c r="AE44" s="31"/>
      <c r="AF44" s="31">
        <v>1</v>
      </c>
      <c r="AG44" s="31"/>
      <c r="AH44" s="31"/>
      <c r="AI44" s="31"/>
      <c r="AJ44" s="12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>
        <v>1</v>
      </c>
      <c r="BZ44" s="31"/>
      <c r="CA44" s="31">
        <v>1</v>
      </c>
      <c r="CB44" s="31"/>
      <c r="CC44" s="31"/>
      <c r="CD44" s="31"/>
      <c r="CE44" s="31"/>
      <c r="CF44" s="31">
        <v>2</v>
      </c>
      <c r="CG44" s="31"/>
      <c r="CH44" s="31"/>
      <c r="CI44" s="31">
        <v>1</v>
      </c>
      <c r="CJ44" s="31"/>
      <c r="CK44" s="31"/>
      <c r="CL44" s="31"/>
      <c r="CM44" s="31">
        <v>1</v>
      </c>
      <c r="CN44" s="31">
        <v>1</v>
      </c>
      <c r="CO44" s="31">
        <v>1</v>
      </c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</row>
    <row r="45" spans="1:105" s="33" customFormat="1" ht="14.25" customHeight="1">
      <c r="A45" s="24">
        <f t="shared" si="13"/>
        <v>0</v>
      </c>
      <c r="B45" s="24">
        <f t="shared" si="14"/>
        <v>1</v>
      </c>
      <c r="C45" s="11" t="s">
        <v>232</v>
      </c>
      <c r="D45" s="11" t="s">
        <v>165</v>
      </c>
      <c r="E45" s="11" t="s">
        <v>166</v>
      </c>
      <c r="F45" s="11">
        <v>50</v>
      </c>
      <c r="G45" s="11"/>
      <c r="H45" s="11" t="s">
        <v>8</v>
      </c>
      <c r="I45" s="11" t="s">
        <v>10</v>
      </c>
      <c r="J45" s="16">
        <v>0</v>
      </c>
      <c r="K45" s="16">
        <v>0</v>
      </c>
      <c r="L45" s="35"/>
      <c r="M45" s="35"/>
      <c r="N45" s="35"/>
      <c r="O45" s="35"/>
      <c r="P45" s="35"/>
      <c r="Q45" s="35"/>
      <c r="R45" s="35"/>
      <c r="S45" s="35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>
        <v>1</v>
      </c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</row>
    <row r="46" spans="1:105" s="33" customFormat="1" ht="14.25" customHeight="1">
      <c r="A46" s="24">
        <f t="shared" si="13"/>
        <v>2</v>
      </c>
      <c r="B46" s="24">
        <f t="shared" si="14"/>
        <v>0</v>
      </c>
      <c r="C46" s="11" t="s">
        <v>239</v>
      </c>
      <c r="D46" s="11" t="s">
        <v>240</v>
      </c>
      <c r="E46" s="11" t="s">
        <v>236</v>
      </c>
      <c r="F46" s="11">
        <v>60</v>
      </c>
      <c r="G46" s="11"/>
      <c r="H46" s="11" t="s">
        <v>8</v>
      </c>
      <c r="I46" s="11" t="s">
        <v>10</v>
      </c>
      <c r="J46" s="16">
        <v>0</v>
      </c>
      <c r="K46" s="16">
        <v>0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12">
        <v>1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>
        <v>1</v>
      </c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</row>
    <row r="47" spans="1:105" s="33" customFormat="1" ht="14.25" customHeight="1">
      <c r="A47" s="24">
        <f t="shared" si="13"/>
        <v>0</v>
      </c>
      <c r="B47" s="24">
        <f t="shared" si="14"/>
        <v>0</v>
      </c>
      <c r="C47" s="11" t="s">
        <v>244</v>
      </c>
      <c r="D47" s="11" t="s">
        <v>241</v>
      </c>
      <c r="E47" s="11" t="s">
        <v>237</v>
      </c>
      <c r="F47" s="11">
        <v>60</v>
      </c>
      <c r="G47" s="11"/>
      <c r="H47" s="11" t="s">
        <v>8</v>
      </c>
      <c r="I47" s="11" t="s">
        <v>10</v>
      </c>
      <c r="J47" s="16">
        <v>0</v>
      </c>
      <c r="K47" s="16">
        <v>0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</row>
    <row r="48" spans="1:105" s="33" customFormat="1" ht="14.25" customHeight="1">
      <c r="A48" s="24">
        <f t="shared" si="13"/>
        <v>0</v>
      </c>
      <c r="B48" s="24">
        <f t="shared" si="14"/>
        <v>0</v>
      </c>
      <c r="C48" s="11" t="s">
        <v>243</v>
      </c>
      <c r="D48" s="11" t="s">
        <v>242</v>
      </c>
      <c r="E48" s="11" t="s">
        <v>238</v>
      </c>
      <c r="F48" s="11">
        <v>60</v>
      </c>
      <c r="G48" s="11"/>
      <c r="H48" s="11" t="s">
        <v>8</v>
      </c>
      <c r="I48" s="11" t="s">
        <v>10</v>
      </c>
      <c r="J48" s="16">
        <v>0</v>
      </c>
      <c r="K48" s="16">
        <v>0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</row>
    <row r="49" spans="1:105" s="33" customFormat="1" ht="14.25" customHeight="1">
      <c r="A49" s="24">
        <f t="shared" si="13"/>
        <v>0</v>
      </c>
      <c r="B49" s="24">
        <f t="shared" si="14"/>
        <v>0</v>
      </c>
      <c r="C49" s="11" t="s">
        <v>248</v>
      </c>
      <c r="D49" s="11" t="s">
        <v>77</v>
      </c>
      <c r="E49" s="11" t="s">
        <v>247</v>
      </c>
      <c r="F49" s="11">
        <v>60</v>
      </c>
      <c r="G49" s="11"/>
      <c r="H49" s="11" t="s">
        <v>8</v>
      </c>
      <c r="I49" s="11" t="s">
        <v>10</v>
      </c>
      <c r="J49" s="16">
        <v>0</v>
      </c>
      <c r="K49" s="16">
        <v>0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</row>
    <row r="50" spans="1:105" s="33" customFormat="1" ht="15">
      <c r="A50" s="24">
        <f t="shared" ref="A50" si="15">J50+L50+N50+P50+R50+T50+V50+X50+Z50+AB50+AD50+AF50+AH50+AJ49+AL50+AN50+AP50+AR50+AT50+AV50+AX50+AZ50+BB50+BD50+BF50+BH50+BJ50+BL50+BN50+BP50+BR50+BT50+BV50+BX50+BZ50+CB50+CD50+CF50+CH50+CJ50+CN50+CP50+CT50+CV50+CX50+CZ50</f>
        <v>2</v>
      </c>
      <c r="B50" s="24">
        <f t="shared" ref="B50" si="16">SUM(K50+M50+O50+Q50+S50+U50+W50+Y50+AA50+AC50+AE50+AG50+AI50+AK50+AM50+AO50+AQ50+AS50+AU50+AW50+AY50+BA50+BC50+BE50+BG50+BI50+BK50+BM50+BO50+BQ50+BS50+BU50+BW50+BY50+CA50+CC50+CE50+CG50+CI50+CK50+CO50+CQ50+CU50+CW50+CY50+DA50)</f>
        <v>1</v>
      </c>
      <c r="C50" s="11" t="s">
        <v>291</v>
      </c>
      <c r="D50" s="11" t="s">
        <v>281</v>
      </c>
      <c r="E50" s="11" t="s">
        <v>282</v>
      </c>
      <c r="F50" s="11">
        <v>60</v>
      </c>
      <c r="G50" s="11"/>
      <c r="H50" s="11" t="s">
        <v>8</v>
      </c>
      <c r="I50" s="11" t="s">
        <v>10</v>
      </c>
      <c r="J50" s="32">
        <v>0</v>
      </c>
      <c r="K50" s="32">
        <v>0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12">
        <v>2</v>
      </c>
      <c r="BY50" s="12"/>
      <c r="BZ50" s="12"/>
      <c r="CA50" s="12"/>
      <c r="CB50" s="12"/>
      <c r="CC50" s="12"/>
      <c r="CD50" s="12"/>
      <c r="CE50" s="12"/>
      <c r="CF50" s="12"/>
      <c r="CG50" s="12">
        <v>1</v>
      </c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</row>
    <row r="51" spans="1:105" s="15" customFormat="1" ht="15">
      <c r="A51" s="24"/>
      <c r="B51" s="24"/>
      <c r="C51" s="11"/>
      <c r="D51" s="11"/>
      <c r="E51" s="11"/>
      <c r="F51" s="11"/>
      <c r="G51" s="11"/>
      <c r="H51" s="11"/>
      <c r="I51" s="11"/>
      <c r="J51" s="16"/>
      <c r="K51" s="16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</row>
    <row r="52" spans="1:105" s="15" customFormat="1" ht="15">
      <c r="A52" s="24">
        <f t="shared" ref="A52:A56" si="17">J52+L52+N52+P52+R52+T52+V52+X52+Z52+AB52+AD52+AF52+AH52+AJ51+AL52+AN52+AP52+AR52+AT52+AV52+AX52+AZ52+BB52+BD52+BF52+BH52+BJ52+BL52+BN52+BP52+BR52+BT52+BV52+BX52+BZ52+CB52+CD52+CF52+CH52+CJ52+CN52+CP52+CT52+CV52+CX52+CZ52</f>
        <v>0</v>
      </c>
      <c r="B52" s="24">
        <f>SUM(K52+M52+O52+Q52+S52+U52+W52+Y52+AA52+AC52+AE52+AG52+AI52+AK52+AM52+AO52+AQ52+AS52+AU52+AW52+AY52+BA52+BC52+BE52+BG52+BI52+BK52+BM52+BO52+BQ52+BS52+BU52+BW52+BY52+CA52+CC52+CE52+CG52+CI52+CK52+CO52+CQ52+CU52+CW52+CY52+DA52)</f>
        <v>0</v>
      </c>
      <c r="C52" s="11" t="s">
        <v>55</v>
      </c>
      <c r="D52" s="11" t="s">
        <v>54</v>
      </c>
      <c r="E52" s="11" t="s">
        <v>56</v>
      </c>
      <c r="F52" s="11">
        <v>50</v>
      </c>
      <c r="G52" s="11"/>
      <c r="H52" s="11" t="s">
        <v>127</v>
      </c>
      <c r="I52" s="11" t="s">
        <v>10</v>
      </c>
      <c r="J52" s="16">
        <v>0</v>
      </c>
      <c r="K52" s="16">
        <v>0</v>
      </c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</row>
    <row r="53" spans="1:105" s="15" customFormat="1" ht="15">
      <c r="A53" s="24">
        <f t="shared" si="17"/>
        <v>0</v>
      </c>
      <c r="B53" s="24">
        <f>SUM(K53+M53+O53+Q53+S53+U53+W53+Y53+AA53+AC53+AE53+AG53+AI53+AK53+AM53+AO53+AQ53+AS53+AU53+AW53+AY53+BA53+BC53+BE53+BG53+BI53+BK53+BM53+BO53+BQ53+BS53+BU53+BW53+BY53+CA53+CC53+CE53+CG53+CI53+CK53+CO53+CQ53+CU53+CW53+CY53+DA53)</f>
        <v>0</v>
      </c>
      <c r="C53" s="11" t="s">
        <v>124</v>
      </c>
      <c r="D53" s="11" t="s">
        <v>75</v>
      </c>
      <c r="E53" s="11" t="s">
        <v>76</v>
      </c>
      <c r="F53" s="11">
        <v>60</v>
      </c>
      <c r="G53" s="11"/>
      <c r="H53" s="11" t="s">
        <v>127</v>
      </c>
      <c r="I53" s="11" t="s">
        <v>10</v>
      </c>
      <c r="J53" s="16">
        <v>0</v>
      </c>
      <c r="K53" s="16">
        <v>0</v>
      </c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</row>
    <row r="54" spans="1:105" s="15" customFormat="1" ht="15">
      <c r="A54" s="24">
        <f t="shared" si="17"/>
        <v>1</v>
      </c>
      <c r="B54" s="24">
        <f>SUM(K54+M54+O54+Q54+S54+U54+W54+Y54+AA54+AC54+AE54+AG54+AI54+AK54+AM54+AO54+AQ54+AS54+AU54+AW54+AY54+BA54+BC54+BE54+BG54+BI54+BK54+BM54+BO54+BQ54+BS54+BU54+BW54+BY54+CA54+CC54+CE54+CG54+CI54+CK54+CO54+CQ54+CU54+CW54+CY54+DA54)</f>
        <v>0</v>
      </c>
      <c r="C54" s="11" t="s">
        <v>74</v>
      </c>
      <c r="D54" s="11" t="s">
        <v>106</v>
      </c>
      <c r="E54" s="11" t="s">
        <v>105</v>
      </c>
      <c r="F54" s="11">
        <v>50</v>
      </c>
      <c r="G54" s="11"/>
      <c r="H54" s="11" t="s">
        <v>128</v>
      </c>
      <c r="I54" s="11" t="s">
        <v>10</v>
      </c>
      <c r="J54" s="16">
        <v>1</v>
      </c>
      <c r="K54" s="16">
        <v>0</v>
      </c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</row>
    <row r="55" spans="1:105" s="33" customFormat="1" ht="15">
      <c r="A55" s="24">
        <f t="shared" si="17"/>
        <v>0</v>
      </c>
      <c r="B55" s="24">
        <f t="shared" ref="B55" si="18">SUM(K55+M55+O55+Q55+S55+U55+W55+Y55+AA55+AC55+AE55+AG55+AI55+AK55+AM55+AO55+AQ55+AS55+AU55+AW55+AY55+BA55+BC55+BE55+BG55+BI55+BK55+BM55+BO55+BQ55+BS55+BU55+BW55+BY55+CA55+CC55+CE55+CG55+CI55+CK55+CO55+CQ55+CU55+CW55+CY55+DA55)</f>
        <v>1</v>
      </c>
      <c r="C55" s="11" t="s">
        <v>52</v>
      </c>
      <c r="D55" s="11" t="s">
        <v>43</v>
      </c>
      <c r="E55" s="11" t="s">
        <v>42</v>
      </c>
      <c r="F55" s="11">
        <v>30</v>
      </c>
      <c r="G55" s="11"/>
      <c r="H55" s="11" t="s">
        <v>128</v>
      </c>
      <c r="I55" s="11" t="s">
        <v>10</v>
      </c>
      <c r="J55" s="16">
        <v>0</v>
      </c>
      <c r="K55" s="16">
        <v>0</v>
      </c>
      <c r="L55" s="12"/>
      <c r="M55" s="12"/>
      <c r="N55" s="12"/>
      <c r="O55" s="12"/>
      <c r="P55" s="12"/>
      <c r="Q55" s="12">
        <v>1</v>
      </c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</row>
    <row r="56" spans="1:105" s="33" customFormat="1" ht="14.25" customHeight="1">
      <c r="A56" s="24">
        <f t="shared" si="17"/>
        <v>1</v>
      </c>
      <c r="B56" s="24">
        <v>6</v>
      </c>
      <c r="C56" s="39" t="s">
        <v>173</v>
      </c>
      <c r="D56" s="39" t="s">
        <v>167</v>
      </c>
      <c r="E56" s="39" t="s">
        <v>235</v>
      </c>
      <c r="F56" s="39">
        <v>50</v>
      </c>
      <c r="G56" s="39"/>
      <c r="H56" s="39" t="s">
        <v>128</v>
      </c>
      <c r="I56" s="39" t="s">
        <v>10</v>
      </c>
      <c r="J56" s="16">
        <v>0</v>
      </c>
      <c r="K56" s="16">
        <v>0</v>
      </c>
      <c r="L56" s="35"/>
      <c r="M56" s="35"/>
      <c r="N56" s="35"/>
      <c r="O56" s="35"/>
      <c r="P56" s="35"/>
      <c r="Q56" s="35"/>
      <c r="R56" s="35"/>
      <c r="S56" s="35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>
        <v>1</v>
      </c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>
        <v>1</v>
      </c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>
        <v>2</v>
      </c>
      <c r="CJ56" s="12"/>
      <c r="CK56" s="12"/>
      <c r="CL56" s="12"/>
      <c r="CM56" s="12">
        <v>1</v>
      </c>
      <c r="CN56" s="12"/>
      <c r="CO56" s="12">
        <v>2</v>
      </c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</row>
    <row r="57" spans="1:105" s="15" customFormat="1" ht="14.25" customHeight="1">
      <c r="A57" s="24">
        <f t="shared" ref="A57" si="19">J57+L57+N57+P57+R57+T57+V57+X57+Z57+AB57+AD57+AF57+AH57+AJ56+AL57+AN57+AP57+AR57+AT57+AV57+AX57+AZ57+BB57+BD57+BF57+BH57+BJ57+BL57+BN57+BP57+BR57+BT57+BV57+BX57+BZ57+CB57+CD57+CF57+CH57+CJ57+CN57+CP57+CT57+CV57+CX57+CZ57</f>
        <v>4</v>
      </c>
      <c r="B57" s="24">
        <f>SUM(K57+M57+O57+Q57+S57+U57+W57+Y57+AA57+AC57+AE57+AG57+AI57+AK57+AM57+AO57+AQ57+AS57+AU57+AW57+AY57+BA57+BC57+BE57+BG57+BI57+BK57+BM57+BO57+BQ57+BS57+BU57+BW57+BY57+CA57+CC57+CE57+CG57+CI57+CK57+CO57+CQ57+CU57+CW57+CY57+DA57)</f>
        <v>1</v>
      </c>
      <c r="C57" s="39" t="s">
        <v>229</v>
      </c>
      <c r="D57" s="39" t="s">
        <v>225</v>
      </c>
      <c r="E57" s="39" t="s">
        <v>226</v>
      </c>
      <c r="F57" s="39">
        <v>60</v>
      </c>
      <c r="G57" s="39"/>
      <c r="H57" s="39" t="s">
        <v>128</v>
      </c>
      <c r="I57" s="39" t="s">
        <v>10</v>
      </c>
      <c r="J57" s="16">
        <v>0</v>
      </c>
      <c r="K57" s="16">
        <v>0</v>
      </c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1">
        <v>2</v>
      </c>
      <c r="AW57" s="31"/>
      <c r="AX57" s="31"/>
      <c r="AY57" s="31">
        <v>1</v>
      </c>
      <c r="AZ57" s="31"/>
      <c r="BA57" s="31"/>
      <c r="BB57" s="31"/>
      <c r="BC57" s="31"/>
      <c r="BD57" s="31">
        <v>1</v>
      </c>
      <c r="BE57" s="31"/>
      <c r="BF57" s="31">
        <v>1</v>
      </c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</row>
    <row r="58" spans="1:105" s="15" customFormat="1" ht="14.25" customHeight="1">
      <c r="A58" s="24">
        <f t="shared" ref="A58" si="20">J58+L58+N58+P58+R58+T58+V58+X58+Z58+AB58+AD58+AF58+AH58+AJ57+AL58+AN58+AP58+AR58+AT58+AV58+AX58+AZ58+BB58+BD58+BF58+BH58+BJ58+BL58+BN58+BP58+BR58+BT58+BV58+BX58+BZ58+CB58+CD58+CF58+CH58+CJ58+CN58+CP58+CT58+CV58+CX58+CZ58</f>
        <v>1</v>
      </c>
      <c r="B58" s="24">
        <f>SUM(K58+M58+O58+Q58+S58+U58+W58+Y58+AA58+AC58+AE58+AG58+AI58+AK58+AM58+AO58+AQ58+AS58+AU58+AW58+AY58+BA58+BC58+BE58+BG58+BI58+BK58+BM58+BO58+BQ58+BS58+BU58+BW58+BY58+CA58+CC58+CE58+CG58+CI58+CK58+CO58+CQ58+CU58+CW58+CY58+DA58)</f>
        <v>4</v>
      </c>
      <c r="C58" s="18" t="s">
        <v>230</v>
      </c>
      <c r="D58" s="18" t="s">
        <v>225</v>
      </c>
      <c r="E58" s="18" t="s">
        <v>168</v>
      </c>
      <c r="F58" s="18">
        <v>60</v>
      </c>
      <c r="G58" s="18"/>
      <c r="H58" s="18" t="s">
        <v>128</v>
      </c>
      <c r="I58" s="18" t="s">
        <v>10</v>
      </c>
      <c r="J58" s="16">
        <v>0</v>
      </c>
      <c r="K58" s="16">
        <v>0</v>
      </c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1"/>
      <c r="AW58" s="31"/>
      <c r="AX58" s="31"/>
      <c r="AY58" s="31"/>
      <c r="AZ58" s="31"/>
      <c r="BA58" s="31"/>
      <c r="BB58" s="31"/>
      <c r="BC58" s="31"/>
      <c r="BD58" s="31"/>
      <c r="BE58" s="31">
        <v>1</v>
      </c>
      <c r="BF58" s="31"/>
      <c r="BG58" s="31">
        <v>1</v>
      </c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>
        <v>1</v>
      </c>
      <c r="CB58" s="31"/>
      <c r="CC58" s="31"/>
      <c r="CD58" s="31"/>
      <c r="CE58" s="31"/>
      <c r="CF58" s="31"/>
      <c r="CG58" s="31">
        <v>1</v>
      </c>
      <c r="CH58" s="31">
        <v>1</v>
      </c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</row>
    <row r="59" spans="1:105" s="15" customFormat="1" ht="14.25" customHeight="1">
      <c r="A59" s="24">
        <f t="shared" ref="A59" si="21">J59+L59+N59+P59+R59+T59+V59+X59+Z59+AB59+AD59+AF59+AH59+AJ58+AL59+AN59+AP59+AR59+AT59+AV59+AX59+AZ59+BB59+BD59+BF59+BH59+BJ59+BL59+BN59+BP59+BR59+BT59+BV59+BX59+BZ59+CB59+CD59+CF59+CH59+CJ59+CN59+CP59+CT59+CV59+CX59+CZ59</f>
        <v>3</v>
      </c>
      <c r="B59" s="24">
        <f>SUM(K59+M59+O59+Q59+S59+U59+W59+Y59+AA59+AC59+AE59+AG59+AI59+AK59+AM59+AO59+AQ59+AS59+AU59+AW59+AY59+BA59+BC59+BE59+BG59+BI59+BK59+BM59+BO59+BQ59+BS59+BU59+BW59+BY59+CA59+CC59+CE59+CG59+CI59+CK59+CO59+CQ59+CU59+CW59+CY59+DA59)</f>
        <v>3</v>
      </c>
      <c r="C59" s="39" t="s">
        <v>231</v>
      </c>
      <c r="D59" s="39" t="s">
        <v>227</v>
      </c>
      <c r="E59" s="39" t="s">
        <v>228</v>
      </c>
      <c r="F59" s="39">
        <v>40</v>
      </c>
      <c r="G59" s="39"/>
      <c r="H59" s="39" t="s">
        <v>128</v>
      </c>
      <c r="I59" s="39" t="s">
        <v>10</v>
      </c>
      <c r="J59" s="16">
        <v>0</v>
      </c>
      <c r="K59" s="16">
        <v>0</v>
      </c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1">
        <v>1</v>
      </c>
      <c r="AW59" s="31">
        <v>1</v>
      </c>
      <c r="AX59" s="31">
        <v>1</v>
      </c>
      <c r="AY59" s="31">
        <v>1</v>
      </c>
      <c r="AZ59" s="31"/>
      <c r="BA59" s="31"/>
      <c r="BB59" s="31"/>
      <c r="BC59" s="31"/>
      <c r="BD59" s="31"/>
      <c r="BE59" s="31">
        <v>1</v>
      </c>
      <c r="BF59" s="31">
        <v>1</v>
      </c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</row>
    <row r="60" spans="1:105" s="33" customFormat="1" ht="14.25" customHeight="1">
      <c r="A60" s="24"/>
      <c r="B60" s="24"/>
      <c r="C60" s="11"/>
      <c r="D60" s="11"/>
      <c r="E60" s="11"/>
      <c r="F60" s="11"/>
      <c r="G60" s="11"/>
      <c r="H60" s="11"/>
      <c r="I60" s="11"/>
      <c r="J60" s="32"/>
      <c r="K60" s="3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</row>
    <row r="61" spans="1:105" s="15" customFormat="1" ht="15">
      <c r="A61" s="24"/>
      <c r="B61" s="24"/>
      <c r="C61" s="11"/>
      <c r="D61" s="11"/>
      <c r="E61" s="11"/>
      <c r="F61" s="11"/>
      <c r="G61" s="11"/>
      <c r="H61" s="11"/>
      <c r="I61" s="11"/>
      <c r="J61" s="16"/>
      <c r="K61" s="16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</row>
    <row r="62" spans="1:105" s="15" customFormat="1" ht="15">
      <c r="A62" s="24">
        <f t="shared" ref="A62:A71" si="22">J62+L62+N62+P62+R62+T62+V62+X62+Z62+AB62+AD62+AF62+AH62+AJ61+AL62+AN62+AP62+AR62+AT62+AV62+AX62+AZ62+BB62+BD62+BF62+BH62+BJ62+BL62+BN62+BP62+BR62+BT62+BV62+BX62+BZ62+CB62+CD62+CF62+CH62+CJ62+CN62+CP62+CT62+CV62+CX62+CZ62</f>
        <v>2</v>
      </c>
      <c r="B62" s="24">
        <f t="shared" ref="B62:B71" si="23">SUM(K62+M62+O62+Q62+S62+U62+W62+Y62+AA62+AC62+AE62+AG62+AI62+AK62+AM62+AO62+AQ62+AS62+AU62+AW62+AY62+BA62+BC62+BE62+BG62+BI62+BK62+BM62+BO62+BQ62+BS62+BU62+BW62+BY62+CA62+CC62+CE62+CG62+CI62+CK62+CO62+CQ62+CU62+CW62+CY62+DA62)</f>
        <v>2</v>
      </c>
      <c r="C62" s="11" t="s">
        <v>19</v>
      </c>
      <c r="D62" s="11" t="s">
        <v>20</v>
      </c>
      <c r="E62" s="11" t="s">
        <v>18</v>
      </c>
      <c r="F62" s="11">
        <v>60</v>
      </c>
      <c r="G62" s="11"/>
      <c r="H62" s="11" t="s">
        <v>21</v>
      </c>
      <c r="I62" s="11" t="s">
        <v>10</v>
      </c>
      <c r="J62" s="16">
        <v>2</v>
      </c>
      <c r="K62" s="16">
        <v>2</v>
      </c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</row>
    <row r="63" spans="1:105" s="15" customFormat="1" ht="15">
      <c r="A63" s="24">
        <f t="shared" si="22"/>
        <v>1</v>
      </c>
      <c r="B63" s="24">
        <f t="shared" si="23"/>
        <v>1</v>
      </c>
      <c r="C63" s="12" t="s">
        <v>28</v>
      </c>
      <c r="D63" s="12" t="s">
        <v>31</v>
      </c>
      <c r="E63" s="12" t="s">
        <v>29</v>
      </c>
      <c r="F63" s="12">
        <v>50</v>
      </c>
      <c r="G63" s="12"/>
      <c r="H63" s="12" t="s">
        <v>21</v>
      </c>
      <c r="I63" s="12" t="s">
        <v>10</v>
      </c>
      <c r="J63" s="16">
        <v>0</v>
      </c>
      <c r="K63" s="16">
        <v>1</v>
      </c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>
        <v>1</v>
      </c>
      <c r="DA63" s="12"/>
    </row>
    <row r="64" spans="1:105" s="15" customFormat="1" ht="15">
      <c r="A64" s="24">
        <v>0</v>
      </c>
      <c r="B64" s="24">
        <f t="shared" si="23"/>
        <v>0</v>
      </c>
      <c r="C64" s="12" t="s">
        <v>50</v>
      </c>
      <c r="D64" s="12" t="s">
        <v>46</v>
      </c>
      <c r="E64" s="12" t="s">
        <v>44</v>
      </c>
      <c r="F64" s="12">
        <v>60</v>
      </c>
      <c r="G64" s="12"/>
      <c r="H64" s="12" t="s">
        <v>21</v>
      </c>
      <c r="I64" s="12" t="s">
        <v>10</v>
      </c>
      <c r="J64" s="16">
        <v>0</v>
      </c>
      <c r="K64" s="16">
        <v>0</v>
      </c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</row>
    <row r="65" spans="1:105" s="13" customFormat="1" ht="15">
      <c r="A65" s="24">
        <f t="shared" si="22"/>
        <v>0</v>
      </c>
      <c r="B65" s="24">
        <f t="shared" si="23"/>
        <v>0</v>
      </c>
      <c r="C65" s="11" t="s">
        <v>51</v>
      </c>
      <c r="D65" s="11" t="s">
        <v>47</v>
      </c>
      <c r="E65" s="11" t="s">
        <v>45</v>
      </c>
      <c r="F65" s="11">
        <v>60</v>
      </c>
      <c r="G65" s="11"/>
      <c r="H65" s="11" t="s">
        <v>21</v>
      </c>
      <c r="I65" s="11" t="s">
        <v>10</v>
      </c>
      <c r="J65" s="16">
        <v>0</v>
      </c>
      <c r="K65" s="16">
        <v>0</v>
      </c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</row>
    <row r="66" spans="1:105" s="15" customFormat="1" ht="15">
      <c r="A66" s="24">
        <f t="shared" ref="A66:A67" si="24">J66+L66+N66+P66+R66+T66+V66+X66+Z66+AB66+AD66+AF66+AH66+AJ65+AL66+AN66+AP66+AR66+AT66+AV66+AX66+AZ66+BB66+BD66+BF66+BH66+BJ66+BL66+BN66+BP66+BR66+BT66+BV66+BX66+BZ66+CB66+CD66+CF66+CH66+CJ66+CN66+CP66+CT66+CV66+CX66+CZ66</f>
        <v>2</v>
      </c>
      <c r="B66" s="24">
        <f t="shared" ref="B66:B68" si="25">SUM(K66+M66+O66+Q66+S66+U66+W66+Y66+AA66+AC66+AE66+AG66+AI66+AK66+AM66+AO66+AQ66+AS66+AU66+AW66+AY66+BA66+BC66+BE66+BG66+BI66+BK66+BM66+BO66+BQ66+BS66+BU66+BW66+BY66+CA66+CC66+CE66+CG66+CI66+CK66+CO66+CQ66+CU66+CW66+CY66+DA66)</f>
        <v>3</v>
      </c>
      <c r="C66" s="11" t="s">
        <v>252</v>
      </c>
      <c r="D66" s="11" t="s">
        <v>253</v>
      </c>
      <c r="E66" s="11" t="s">
        <v>254</v>
      </c>
      <c r="F66" s="11">
        <v>40</v>
      </c>
      <c r="G66" s="11"/>
      <c r="H66" s="11" t="s">
        <v>21</v>
      </c>
      <c r="I66" s="11" t="s">
        <v>10</v>
      </c>
      <c r="J66" s="16">
        <v>0</v>
      </c>
      <c r="K66" s="16">
        <v>0</v>
      </c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1"/>
      <c r="BI66" s="31">
        <v>1</v>
      </c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>
        <v>1</v>
      </c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>
        <v>1</v>
      </c>
      <c r="CY66" s="31">
        <v>1</v>
      </c>
      <c r="CZ66" s="31">
        <v>1</v>
      </c>
      <c r="DA66" s="31"/>
    </row>
    <row r="67" spans="1:105" s="15" customFormat="1" ht="15">
      <c r="A67" s="24">
        <f t="shared" si="24"/>
        <v>0</v>
      </c>
      <c r="B67" s="24">
        <f t="shared" si="25"/>
        <v>0</v>
      </c>
      <c r="C67" s="11" t="s">
        <v>260</v>
      </c>
      <c r="D67" s="11" t="s">
        <v>261</v>
      </c>
      <c r="E67" s="11" t="s">
        <v>262</v>
      </c>
      <c r="F67" s="11">
        <v>50</v>
      </c>
      <c r="G67" s="11"/>
      <c r="H67" s="11" t="s">
        <v>21</v>
      </c>
      <c r="I67" s="11" t="s">
        <v>10</v>
      </c>
      <c r="J67" s="16">
        <v>0</v>
      </c>
      <c r="K67" s="16">
        <v>0</v>
      </c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</row>
    <row r="68" spans="1:105" s="33" customFormat="1" ht="15">
      <c r="A68" s="24">
        <v>3</v>
      </c>
      <c r="B68" s="24">
        <f t="shared" si="25"/>
        <v>1</v>
      </c>
      <c r="C68" s="18" t="s">
        <v>275</v>
      </c>
      <c r="D68" s="18" t="s">
        <v>274</v>
      </c>
      <c r="E68" s="18" t="s">
        <v>273</v>
      </c>
      <c r="F68" s="18">
        <v>40</v>
      </c>
      <c r="G68" s="18"/>
      <c r="H68" s="18" t="s">
        <v>21</v>
      </c>
      <c r="I68" s="18" t="s">
        <v>10</v>
      </c>
      <c r="J68" s="32">
        <v>0</v>
      </c>
      <c r="K68" s="32">
        <v>0</v>
      </c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12"/>
      <c r="BI68" s="12"/>
      <c r="BJ68" s="12"/>
      <c r="BK68" s="12"/>
      <c r="BL68" s="12"/>
      <c r="BM68" s="12"/>
      <c r="BN68" s="12"/>
      <c r="BO68" s="12"/>
      <c r="BP68" s="12">
        <v>1</v>
      </c>
      <c r="BQ68" s="12"/>
      <c r="BR68" s="12"/>
      <c r="BS68" s="12">
        <v>1</v>
      </c>
      <c r="BT68" s="12"/>
      <c r="BU68" s="12"/>
      <c r="BV68" s="12">
        <v>1</v>
      </c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>
        <v>1</v>
      </c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</row>
    <row r="69" spans="1:105" s="13" customFormat="1" ht="15">
      <c r="A69" s="24">
        <f>J69+L69+N69+P69+R69+T69+V69+X69+Z69+AB69+AD69+AF69+AH69+AJ65+AL69+AN69+AP69+AR69+AT69+AV69+AX69+AZ69+BB69+BD69+BF69+BH69+BJ69+BL69+BN69+BP69+BR69+BT69+BV69+BX69+BZ69+CB69+CD69+CF69+CH69+CJ69+CN69+CP69+CT69+CV69+CX69+CZ69</f>
        <v>1</v>
      </c>
      <c r="B69" s="24">
        <f t="shared" si="23"/>
        <v>5</v>
      </c>
      <c r="C69" s="18" t="s">
        <v>58</v>
      </c>
      <c r="D69" s="18" t="s">
        <v>86</v>
      </c>
      <c r="E69" s="18" t="s">
        <v>57</v>
      </c>
      <c r="F69" s="18">
        <v>50</v>
      </c>
      <c r="G69" s="18"/>
      <c r="H69" s="18" t="s">
        <v>21</v>
      </c>
      <c r="I69" s="18" t="s">
        <v>10</v>
      </c>
      <c r="J69" s="16">
        <v>0</v>
      </c>
      <c r="K69" s="16">
        <v>2</v>
      </c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>
        <v>1</v>
      </c>
      <c r="AP69" s="12"/>
      <c r="AQ69" s="12"/>
      <c r="AR69" s="12"/>
      <c r="AS69" s="12">
        <v>1</v>
      </c>
      <c r="AT69" s="12">
        <v>1</v>
      </c>
      <c r="AU69" s="12">
        <v>1</v>
      </c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</row>
    <row r="70" spans="1:105" s="13" customFormat="1" ht="15">
      <c r="A70" s="24">
        <f t="shared" si="22"/>
        <v>0</v>
      </c>
      <c r="B70" s="24">
        <f t="shared" si="23"/>
        <v>5</v>
      </c>
      <c r="C70" s="18" t="s">
        <v>114</v>
      </c>
      <c r="D70" s="18" t="s">
        <v>111</v>
      </c>
      <c r="E70" s="18" t="s">
        <v>112</v>
      </c>
      <c r="F70" s="18">
        <v>50</v>
      </c>
      <c r="G70" s="18"/>
      <c r="H70" s="18" t="s">
        <v>21</v>
      </c>
      <c r="I70" s="18" t="s">
        <v>10</v>
      </c>
      <c r="J70" s="16">
        <v>0</v>
      </c>
      <c r="K70" s="16">
        <v>3</v>
      </c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>
        <v>1</v>
      </c>
      <c r="AT70" s="12"/>
      <c r="AU70" s="12">
        <v>1</v>
      </c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</row>
    <row r="71" spans="1:105" s="13" customFormat="1" ht="15">
      <c r="A71" s="24">
        <f t="shared" si="22"/>
        <v>3</v>
      </c>
      <c r="B71" s="24">
        <f t="shared" si="23"/>
        <v>2</v>
      </c>
      <c r="C71" s="18" t="s">
        <v>149</v>
      </c>
      <c r="D71" s="18" t="s">
        <v>115</v>
      </c>
      <c r="E71" s="18" t="s">
        <v>113</v>
      </c>
      <c r="F71" s="18">
        <v>40</v>
      </c>
      <c r="G71" s="18"/>
      <c r="H71" s="18" t="s">
        <v>21</v>
      </c>
      <c r="I71" s="18" t="s">
        <v>10</v>
      </c>
      <c r="J71" s="16">
        <v>0</v>
      </c>
      <c r="K71" s="16">
        <v>2</v>
      </c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>
        <v>1</v>
      </c>
      <c r="AO71" s="12"/>
      <c r="AP71" s="12">
        <v>1</v>
      </c>
      <c r="AQ71" s="12"/>
      <c r="AR71" s="12"/>
      <c r="AS71" s="12"/>
      <c r="AT71" s="12">
        <v>1</v>
      </c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</row>
    <row r="72" spans="1:105" s="15" customFormat="1" ht="15">
      <c r="A72" s="24">
        <f t="shared" ref="A72" si="26">J72+L72+N72+P72+R72+T72+V72+X72+Z72+AB72+AD72+AF72+AH72+AJ71+AL72+AN72+AP72+AR72+AT72+AV72+AX72+AZ72+BB72+BD72+BF72+BH72+BJ72+BL72+BN72+BP72+BR72+BT72+BV72+BX72+BZ72+CB72+CD72+CF72+CH72+CJ72+CN72+CP72+CT72+CV72+CX72+CZ72</f>
        <v>1</v>
      </c>
      <c r="B72" s="24">
        <f t="shared" ref="B72" si="27">SUM(K72+M72+O72+Q72+S72+U72+W72+Y72+AA72+AC72+AE72+AG72+AI72+AK72+AM72+AO72+AQ72+AS72+AU72+AW72+AY72+BA72+BC72+BE72+BG72+BI72+BK72+BM72+BO72+BQ72+BS72+BU72+BW72+BY72+CA72+CC72+CE72+CG72+CI72+CK72+CO72+CQ72+CU72+CW72+CY72+DA72)</f>
        <v>0</v>
      </c>
      <c r="C72" s="11" t="s">
        <v>307</v>
      </c>
      <c r="D72" s="11" t="s">
        <v>308</v>
      </c>
      <c r="E72" s="11">
        <v>9</v>
      </c>
      <c r="F72" s="11">
        <v>30</v>
      </c>
      <c r="G72" s="11"/>
      <c r="H72" s="11" t="s">
        <v>21</v>
      </c>
      <c r="I72" s="11" t="s">
        <v>10</v>
      </c>
      <c r="J72" s="16">
        <v>0</v>
      </c>
      <c r="K72" s="16">
        <v>0</v>
      </c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>
        <v>1</v>
      </c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</row>
    <row r="73" spans="1:105" s="13" customFormat="1" ht="15">
      <c r="A73" s="24"/>
      <c r="B73" s="24"/>
      <c r="C73" s="11"/>
      <c r="D73" s="11"/>
      <c r="E73" s="11"/>
      <c r="F73" s="11"/>
      <c r="G73" s="11"/>
      <c r="H73" s="11"/>
      <c r="I73" s="11"/>
      <c r="J73" s="16"/>
      <c r="K73" s="16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</row>
    <row r="74" spans="1:105" s="15" customFormat="1" ht="15">
      <c r="A74" s="24">
        <v>3</v>
      </c>
      <c r="B74" s="24">
        <f>SUM(K74+M74+O74+Q74+S74+U74+W74+Y74+AA74+AC74+AE74+AG74+AI74+AK74+AM74+AO74+AQ74+AS74+AU74+AW74+AY74+BA74+BC74+BE74+BG74+BI74+BK74+BM74+BO74+BQ74+BS74+BU74+BW74+BY74+CA74+CC74+CE74+CG74+CI74+CK74+CO74+CQ74+CU74+CW74+CY74+DA74)</f>
        <v>2</v>
      </c>
      <c r="C74" s="18" t="s">
        <v>62</v>
      </c>
      <c r="D74" s="18" t="s">
        <v>63</v>
      </c>
      <c r="E74" s="18" t="s">
        <v>64</v>
      </c>
      <c r="F74" s="18">
        <v>60</v>
      </c>
      <c r="G74" s="18"/>
      <c r="H74" s="18" t="s">
        <v>22</v>
      </c>
      <c r="I74" s="18" t="s">
        <v>10</v>
      </c>
      <c r="J74" s="16">
        <v>1</v>
      </c>
      <c r="K74" s="16">
        <v>0</v>
      </c>
      <c r="L74" s="31"/>
      <c r="M74" s="31">
        <v>1</v>
      </c>
      <c r="N74" s="31"/>
      <c r="O74" s="31">
        <v>1</v>
      </c>
      <c r="P74" s="31">
        <v>1</v>
      </c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>
        <v>1</v>
      </c>
      <c r="AC74" s="31"/>
      <c r="AD74" s="31"/>
      <c r="AE74" s="31"/>
      <c r="AF74" s="31"/>
      <c r="AG74" s="31"/>
      <c r="AH74" s="31"/>
      <c r="AI74" s="31"/>
      <c r="AJ74" s="12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</row>
    <row r="75" spans="1:105" s="13" customFormat="1" ht="15">
      <c r="A75" s="24">
        <v>0</v>
      </c>
      <c r="B75" s="24">
        <f>SUM(K75+M75+O75+Q75+S75+U75+W75+Y75+AA75+AC75+AE75+AG75+AI75+AK75+AM75+AO75+AQ75+AS75+AU75+AW75+AY75+BA75+BC75+BE75+BG75+BI75+BK75+BM75+BO75+BQ75+BS75+BU75+BW75+BY75+CA75+CC75+CE75+CG75+CI75+CK75+CO75+CQ75+CU75+CW75+CY75+DA75)</f>
        <v>1</v>
      </c>
      <c r="C75" s="11" t="s">
        <v>233</v>
      </c>
      <c r="D75" s="11" t="s">
        <v>201</v>
      </c>
      <c r="E75" s="11" t="s">
        <v>200</v>
      </c>
      <c r="F75" s="11">
        <v>30</v>
      </c>
      <c r="G75" s="11"/>
      <c r="H75" s="11" t="s">
        <v>22</v>
      </c>
      <c r="I75" s="11" t="s">
        <v>10</v>
      </c>
      <c r="J75" s="16">
        <v>0</v>
      </c>
      <c r="K75" s="16">
        <v>0</v>
      </c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1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>
        <v>1</v>
      </c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</row>
    <row r="76" spans="1:105" s="13" customFormat="1" ht="15">
      <c r="A76" s="24"/>
      <c r="B76" s="24"/>
      <c r="C76" s="11"/>
      <c r="D76" s="11"/>
      <c r="E76" s="11"/>
      <c r="F76" s="11"/>
      <c r="G76" s="11"/>
      <c r="H76" s="11"/>
      <c r="I76" s="11"/>
      <c r="J76" s="16"/>
      <c r="K76" s="16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</row>
    <row r="77" spans="1:105" s="13" customFormat="1" ht="15">
      <c r="A77" s="24"/>
      <c r="B77" s="24"/>
      <c r="C77" s="11"/>
      <c r="D77" s="11"/>
      <c r="E77" s="11"/>
      <c r="F77" s="11"/>
      <c r="G77" s="11"/>
      <c r="H77" s="11"/>
      <c r="I77" s="11"/>
      <c r="J77" s="16"/>
      <c r="K77" s="16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31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</row>
    <row r="78" spans="1:105" s="13" customFormat="1" ht="15">
      <c r="A78" s="24">
        <v>0</v>
      </c>
      <c r="B78" s="24">
        <f t="shared" ref="B78:B87" si="28">SUM(K78+M78+O78+Q78+S78+U78+W78+Y78+AA78+AC78+AE78+AG78+AI78+AK78+AM78+AO78+AQ78+AS78+AU78+AW78+AY78+BA78+BC78+BE78+BG78+BI78+BK78+BM78+BO78+BQ78+BS78+BU78+BW78+BY78+CA78+CC78+CE78+CG78+CI78+CK78+CO78+CQ78+CU78+CW78+CY78+DA78)</f>
        <v>4</v>
      </c>
      <c r="C78" s="11" t="s">
        <v>36</v>
      </c>
      <c r="D78" s="11" t="s">
        <v>26</v>
      </c>
      <c r="E78" s="11" t="s">
        <v>27</v>
      </c>
      <c r="F78" s="11">
        <v>40</v>
      </c>
      <c r="G78" s="11"/>
      <c r="H78" s="11" t="s">
        <v>24</v>
      </c>
      <c r="I78" s="11" t="s">
        <v>10</v>
      </c>
      <c r="J78" s="16">
        <v>0</v>
      </c>
      <c r="K78" s="16">
        <v>2</v>
      </c>
      <c r="L78" s="12"/>
      <c r="M78" s="12"/>
      <c r="N78" s="12"/>
      <c r="O78" s="12">
        <v>2</v>
      </c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</row>
    <row r="79" spans="1:105" s="13" customFormat="1" ht="15">
      <c r="A79" s="24">
        <v>0</v>
      </c>
      <c r="B79" s="24">
        <f t="shared" si="28"/>
        <v>2</v>
      </c>
      <c r="C79" s="11" t="s">
        <v>90</v>
      </c>
      <c r="D79" s="11" t="s">
        <v>91</v>
      </c>
      <c r="E79" s="11" t="s">
        <v>25</v>
      </c>
      <c r="F79" s="11">
        <v>60</v>
      </c>
      <c r="G79" s="11"/>
      <c r="H79" s="11" t="s">
        <v>24</v>
      </c>
      <c r="I79" s="11" t="s">
        <v>10</v>
      </c>
      <c r="J79" s="16">
        <v>0</v>
      </c>
      <c r="K79" s="16">
        <v>2</v>
      </c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31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</row>
    <row r="80" spans="1:105" s="15" customFormat="1" ht="15">
      <c r="A80" s="24">
        <f t="shared" ref="A80" si="29">J80+L80+N80+P80+R80+T80+V80+X80+Z80+AB80+AD80+AF80+AH80+AJ79+AL80+AN80+AP80+AR80+AT80+AV80+AX80+AZ80+BB80+BD80+BF80+BH80+BJ80+BL80+BN80+BP80+BR80+BT80+BV80+BX80+BZ80+CB80+CD80+CF80+CH80+CJ80+CN80+CP80+CT80+CV80+CX80+CZ80</f>
        <v>4</v>
      </c>
      <c r="B80" s="24">
        <f t="shared" si="28"/>
        <v>5</v>
      </c>
      <c r="C80" s="18" t="s">
        <v>93</v>
      </c>
      <c r="D80" s="18" t="s">
        <v>94</v>
      </c>
      <c r="E80" s="18" t="s">
        <v>95</v>
      </c>
      <c r="F80" s="18">
        <v>50</v>
      </c>
      <c r="G80" s="18"/>
      <c r="H80" s="18" t="s">
        <v>24</v>
      </c>
      <c r="I80" s="18" t="s">
        <v>10</v>
      </c>
      <c r="J80" s="16">
        <v>1</v>
      </c>
      <c r="K80" s="16">
        <v>3</v>
      </c>
      <c r="L80" s="31"/>
      <c r="M80" s="31"/>
      <c r="N80" s="31">
        <v>1</v>
      </c>
      <c r="O80" s="31">
        <v>1</v>
      </c>
      <c r="P80" s="31"/>
      <c r="Q80" s="31">
        <v>1</v>
      </c>
      <c r="R80" s="31"/>
      <c r="S80" s="31"/>
      <c r="T80" s="31"/>
      <c r="U80" s="31"/>
      <c r="V80" s="31"/>
      <c r="W80" s="31"/>
      <c r="X80" s="31">
        <v>1</v>
      </c>
      <c r="Y80" s="31"/>
      <c r="Z80" s="31"/>
      <c r="AA80" s="31"/>
      <c r="AB80" s="31"/>
      <c r="AC80" s="31"/>
      <c r="AD80" s="31">
        <v>1</v>
      </c>
      <c r="AE80" s="31"/>
      <c r="AF80" s="31"/>
      <c r="AG80" s="31"/>
      <c r="AH80" s="31"/>
      <c r="AI80" s="31"/>
      <c r="AJ80" s="12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</row>
    <row r="81" spans="1:105" s="14" customFormat="1" ht="15">
      <c r="A81" s="24">
        <v>1</v>
      </c>
      <c r="B81" s="24">
        <f t="shared" si="28"/>
        <v>0</v>
      </c>
      <c r="C81" s="11" t="s">
        <v>104</v>
      </c>
      <c r="D81" s="11" t="s">
        <v>94</v>
      </c>
      <c r="E81" s="11" t="s">
        <v>103</v>
      </c>
      <c r="F81" s="11">
        <v>30</v>
      </c>
      <c r="G81" s="11"/>
      <c r="H81" s="11" t="s">
        <v>24</v>
      </c>
      <c r="I81" s="11" t="s">
        <v>10</v>
      </c>
      <c r="J81" s="16">
        <v>1</v>
      </c>
      <c r="K81" s="16">
        <v>0</v>
      </c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</row>
    <row r="82" spans="1:105" ht="15">
      <c r="A82" s="24">
        <f t="shared" ref="A82:A89" si="30">J82+L82+N82+P82+R82+T82+V82+X82+Z82+AB82+AD82+AF82+AH82+AJ81+AL82+AN82+AP82+AR82+AT82+AV82+AX82+AZ82+BB82+BD82+BF82+BH82+BJ82+BL82+BN82+BP82+BR82+BT82+BV82+BX82+BZ82+CB82+CD82+CF82+CH82+CJ82+CN82+CP82+CT82+CV82+CX82+CZ82</f>
        <v>1</v>
      </c>
      <c r="B82" s="24">
        <f t="shared" si="28"/>
        <v>1</v>
      </c>
      <c r="C82" s="11" t="s">
        <v>172</v>
      </c>
      <c r="D82" s="11" t="s">
        <v>82</v>
      </c>
      <c r="E82" s="11" t="s">
        <v>57</v>
      </c>
      <c r="F82" s="11">
        <v>60</v>
      </c>
      <c r="G82" s="11"/>
      <c r="H82" s="11" t="s">
        <v>24</v>
      </c>
      <c r="I82" s="11" t="s">
        <v>10</v>
      </c>
      <c r="J82" s="16">
        <v>0</v>
      </c>
      <c r="K82" s="16">
        <v>1</v>
      </c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>
        <v>1</v>
      </c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</row>
    <row r="83" spans="1:105" ht="15">
      <c r="A83" s="24">
        <f t="shared" si="30"/>
        <v>0</v>
      </c>
      <c r="B83" s="24">
        <f t="shared" si="28"/>
        <v>4</v>
      </c>
      <c r="C83" s="11" t="s">
        <v>126</v>
      </c>
      <c r="D83" s="11" t="s">
        <v>120</v>
      </c>
      <c r="E83" s="11" t="s">
        <v>119</v>
      </c>
      <c r="F83" s="11">
        <v>50</v>
      </c>
      <c r="G83" s="11"/>
      <c r="H83" s="11" t="s">
        <v>24</v>
      </c>
      <c r="I83" s="11" t="s">
        <v>10</v>
      </c>
      <c r="J83" s="16">
        <v>0</v>
      </c>
      <c r="K83" s="16">
        <v>1</v>
      </c>
      <c r="L83" s="12"/>
      <c r="M83" s="12">
        <v>2</v>
      </c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>
        <v>1</v>
      </c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</row>
    <row r="84" spans="1:105" ht="15">
      <c r="A84" s="24">
        <v>0</v>
      </c>
      <c r="B84" s="24">
        <f t="shared" si="28"/>
        <v>0</v>
      </c>
      <c r="C84" s="11" t="s">
        <v>133</v>
      </c>
      <c r="D84" s="11" t="s">
        <v>134</v>
      </c>
      <c r="E84" s="11" t="s">
        <v>135</v>
      </c>
      <c r="F84" s="11">
        <v>60</v>
      </c>
      <c r="G84" s="11"/>
      <c r="H84" s="11" t="s">
        <v>24</v>
      </c>
      <c r="I84" s="11" t="s">
        <v>10</v>
      </c>
      <c r="J84" s="16">
        <v>0</v>
      </c>
      <c r="K84" s="16">
        <v>0</v>
      </c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31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</row>
    <row r="85" spans="1:105" s="15" customFormat="1" ht="15">
      <c r="A85" s="24">
        <f t="shared" si="30"/>
        <v>3</v>
      </c>
      <c r="B85" s="24">
        <f t="shared" si="28"/>
        <v>4</v>
      </c>
      <c r="C85" s="18" t="s">
        <v>136</v>
      </c>
      <c r="D85" s="18" t="s">
        <v>137</v>
      </c>
      <c r="E85" s="18" t="s">
        <v>138</v>
      </c>
      <c r="F85" s="18">
        <v>60</v>
      </c>
      <c r="G85" s="18"/>
      <c r="H85" s="18" t="s">
        <v>24</v>
      </c>
      <c r="I85" s="18" t="s">
        <v>10</v>
      </c>
      <c r="J85" s="16">
        <v>0</v>
      </c>
      <c r="K85" s="16">
        <v>0</v>
      </c>
      <c r="L85" s="31"/>
      <c r="M85" s="31"/>
      <c r="N85" s="31">
        <v>2</v>
      </c>
      <c r="O85" s="31"/>
      <c r="P85" s="31">
        <v>1</v>
      </c>
      <c r="Q85" s="31">
        <v>1</v>
      </c>
      <c r="R85" s="31"/>
      <c r="S85" s="31">
        <v>1</v>
      </c>
      <c r="T85" s="31"/>
      <c r="U85" s="31"/>
      <c r="V85" s="31"/>
      <c r="W85" s="31"/>
      <c r="X85" s="31"/>
      <c r="Y85" s="31"/>
      <c r="Z85" s="31"/>
      <c r="AA85" s="31"/>
      <c r="AB85" s="31"/>
      <c r="AC85" s="31">
        <v>1</v>
      </c>
      <c r="AD85" s="31"/>
      <c r="AE85" s="31">
        <v>1</v>
      </c>
      <c r="AF85" s="31"/>
      <c r="AG85" s="31"/>
      <c r="AH85" s="31"/>
      <c r="AI85" s="31"/>
      <c r="AJ85" s="12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</row>
    <row r="86" spans="1:105" s="13" customFormat="1" ht="15">
      <c r="A86" s="24">
        <f t="shared" si="30"/>
        <v>0</v>
      </c>
      <c r="B86" s="24">
        <f t="shared" si="28"/>
        <v>0</v>
      </c>
      <c r="C86" s="11" t="s">
        <v>93</v>
      </c>
      <c r="D86" s="11" t="s">
        <v>139</v>
      </c>
      <c r="E86" s="11" t="s">
        <v>140</v>
      </c>
      <c r="F86" s="11">
        <v>50</v>
      </c>
      <c r="G86" s="11"/>
      <c r="H86" s="11" t="s">
        <v>24</v>
      </c>
      <c r="I86" s="11" t="s">
        <v>10</v>
      </c>
      <c r="J86" s="16">
        <v>0</v>
      </c>
      <c r="K86" s="16">
        <v>0</v>
      </c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</row>
    <row r="87" spans="1:105" s="13" customFormat="1" ht="15">
      <c r="A87" s="24">
        <f t="shared" si="30"/>
        <v>0</v>
      </c>
      <c r="B87" s="24">
        <f t="shared" si="28"/>
        <v>0</v>
      </c>
      <c r="C87" s="11" t="s">
        <v>93</v>
      </c>
      <c r="D87" s="11" t="s">
        <v>141</v>
      </c>
      <c r="E87" s="11" t="s">
        <v>142</v>
      </c>
      <c r="F87" s="11">
        <v>60</v>
      </c>
      <c r="G87" s="11"/>
      <c r="H87" s="11" t="s">
        <v>24</v>
      </c>
      <c r="I87" s="11" t="s">
        <v>10</v>
      </c>
      <c r="J87" s="16">
        <v>0</v>
      </c>
      <c r="K87" s="16">
        <v>0</v>
      </c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</row>
    <row r="88" spans="1:105" s="14" customFormat="1" ht="15">
      <c r="A88" s="24">
        <f t="shared" si="30"/>
        <v>1</v>
      </c>
      <c r="B88" s="24">
        <f t="shared" ref="B88:B89" si="31">SUM(K88+M88+O88+Q88+S88+U88+W88+Y88+AA88+AC88+AE88+AG88+AI88+AK88+AM88+AO88+AQ88+AS88+AU88+AW88+AY88+BA88+BC88+BE88+BG88+BI88+BK88+BM88+BO88+BQ88+BS88+BU88+BW88+BY88+CA88+CC88+CE88+CG88+CI88+CK88+CO88+CQ88+CU88+CW88+CY88+DA88)</f>
        <v>3</v>
      </c>
      <c r="C88" s="11" t="s">
        <v>151</v>
      </c>
      <c r="D88" s="11" t="s">
        <v>152</v>
      </c>
      <c r="E88" s="11" t="s">
        <v>150</v>
      </c>
      <c r="F88" s="11">
        <v>60</v>
      </c>
      <c r="G88" s="11"/>
      <c r="H88" s="11" t="s">
        <v>24</v>
      </c>
      <c r="I88" s="11" t="s">
        <v>10</v>
      </c>
      <c r="J88" s="16">
        <v>0</v>
      </c>
      <c r="K88" s="16">
        <v>0</v>
      </c>
      <c r="L88" s="12">
        <v>1</v>
      </c>
      <c r="M88" s="12">
        <v>1</v>
      </c>
      <c r="N88" s="12"/>
      <c r="O88" s="12">
        <v>2</v>
      </c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</row>
    <row r="89" spans="1:105" s="15" customFormat="1" ht="15">
      <c r="A89" s="24">
        <f t="shared" si="30"/>
        <v>3</v>
      </c>
      <c r="B89" s="24">
        <f t="shared" si="31"/>
        <v>1</v>
      </c>
      <c r="C89" s="30" t="s">
        <v>175</v>
      </c>
      <c r="D89" s="30" t="s">
        <v>91</v>
      </c>
      <c r="E89" s="30" t="s">
        <v>44</v>
      </c>
      <c r="F89" s="30">
        <v>50</v>
      </c>
      <c r="G89" s="30"/>
      <c r="H89" s="30" t="s">
        <v>24</v>
      </c>
      <c r="I89" s="30" t="s">
        <v>10</v>
      </c>
      <c r="J89" s="16">
        <v>0</v>
      </c>
      <c r="K89" s="16">
        <v>0</v>
      </c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0"/>
      <c r="AK89" s="31">
        <v>1</v>
      </c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>
        <v>1</v>
      </c>
      <c r="BM89" s="31"/>
      <c r="BN89" s="31">
        <v>2</v>
      </c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</row>
    <row r="90" spans="1:105" s="15" customFormat="1" ht="15">
      <c r="A90" s="24">
        <v>0</v>
      </c>
      <c r="B90" s="24">
        <f t="shared" ref="B90" si="32">SUM(K90+M90+O90+Q90+S90+U90+W90+Y90+AA90+AC90+AE90+AG90+AI90+AK90+AM90+AO90+AQ90+AS90+AU90+AW90+AY90+BA90+BC90+BE90+BG90+BI90+BK90+BM90+BO90+BQ90+BS90+BU90+BW90+BY90+CA90+CC90+CE90+CG90+CI90+CK90+CO90+CQ90+CU90+CW90+CY90+DA90)</f>
        <v>2</v>
      </c>
      <c r="C90" s="18" t="s">
        <v>269</v>
      </c>
      <c r="D90" s="18" t="s">
        <v>94</v>
      </c>
      <c r="E90" s="18" t="s">
        <v>270</v>
      </c>
      <c r="F90" s="18">
        <v>50</v>
      </c>
      <c r="G90" s="18"/>
      <c r="H90" s="18" t="s">
        <v>24</v>
      </c>
      <c r="I90" s="18" t="s">
        <v>10</v>
      </c>
      <c r="J90" s="16">
        <v>0</v>
      </c>
      <c r="K90" s="16">
        <v>0</v>
      </c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1"/>
      <c r="BM90" s="31">
        <v>1</v>
      </c>
      <c r="BN90" s="31"/>
      <c r="BO90" s="31">
        <v>1</v>
      </c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</row>
    <row r="91" spans="1:105" s="33" customFormat="1" ht="15">
      <c r="A91" s="24"/>
      <c r="B91" s="24"/>
      <c r="C91" s="11"/>
      <c r="D91" s="11"/>
      <c r="E91" s="11"/>
      <c r="F91" s="11"/>
      <c r="G91" s="11"/>
      <c r="H91" s="11"/>
      <c r="I91" s="11"/>
      <c r="J91" s="32"/>
      <c r="K91" s="32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</row>
    <row r="92" spans="1:105" s="33" customFormat="1" ht="15">
      <c r="A92" s="24"/>
      <c r="B92" s="24"/>
      <c r="C92" s="11"/>
      <c r="D92" s="11"/>
      <c r="E92" s="11"/>
      <c r="F92" s="11"/>
      <c r="G92" s="11"/>
      <c r="H92" s="11"/>
      <c r="I92" s="11"/>
      <c r="J92" s="32"/>
      <c r="K92" s="32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</row>
    <row r="93" spans="1:105" s="13" customFormat="1" ht="15">
      <c r="A93" s="24">
        <f t="shared" ref="A93:A95" si="33">J93+L93+N93+P93+R93+T93+V93+X93+Z93+AB93+AD93+AF93+AH93+AJ92+AL93+AN93+AP93+AR93+AT93+AV93+AX93+AZ93+BB93+BD93+BF93+BH93+BJ93+BL93+BN93+BP93+BR93+BT93+BV93+BX93+BZ93+CB93+CD93+CF93+CH93+CJ93+CN93+CP93+CT93+CV93+CX93+CZ93</f>
        <v>2</v>
      </c>
      <c r="B93" s="24">
        <f t="shared" ref="B93:B100" si="34">SUM(K93+M93+O93+Q93+S93+U93+W93+Y93+AA93+AC93+AE93+AG93+AI93+AK93+AM93+AO93+AQ93+AS93+AU93+AW93+AY93+BA93+BC93+BE93+BG93+BI93+BK93+BM93+BO93+BQ93+BS93+BU93+BW93+BY93+CA93+CC93+CE93+CG93+CI93+CK93+CO93+CQ93+CU93+CW93+CY93+DA93)</f>
        <v>2</v>
      </c>
      <c r="C93" s="11" t="s">
        <v>84</v>
      </c>
      <c r="D93" s="11" t="s">
        <v>87</v>
      </c>
      <c r="E93" s="11" t="s">
        <v>79</v>
      </c>
      <c r="F93" s="11">
        <v>60</v>
      </c>
      <c r="G93" s="11"/>
      <c r="H93" s="11" t="s">
        <v>305</v>
      </c>
      <c r="I93" s="11" t="s">
        <v>10</v>
      </c>
      <c r="J93" s="16">
        <v>1</v>
      </c>
      <c r="K93" s="16">
        <v>0</v>
      </c>
      <c r="L93" s="12">
        <v>1</v>
      </c>
      <c r="M93" s="12"/>
      <c r="N93" s="12"/>
      <c r="O93" s="12">
        <v>1</v>
      </c>
      <c r="P93" s="12"/>
      <c r="Q93" s="12"/>
      <c r="R93" s="12"/>
      <c r="S93" s="12">
        <v>1</v>
      </c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31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</row>
    <row r="94" spans="1:105" s="15" customFormat="1" ht="15">
      <c r="A94" s="24">
        <f t="shared" si="33"/>
        <v>3</v>
      </c>
      <c r="B94" s="24">
        <f t="shared" si="34"/>
        <v>4</v>
      </c>
      <c r="C94" s="18" t="s">
        <v>85</v>
      </c>
      <c r="D94" s="18" t="s">
        <v>80</v>
      </c>
      <c r="E94" s="18" t="s">
        <v>81</v>
      </c>
      <c r="F94" s="18">
        <v>60</v>
      </c>
      <c r="G94" s="18"/>
      <c r="H94" s="18" t="s">
        <v>305</v>
      </c>
      <c r="I94" s="18" t="s">
        <v>10</v>
      </c>
      <c r="J94" s="16">
        <v>1</v>
      </c>
      <c r="K94" s="16">
        <v>2</v>
      </c>
      <c r="L94" s="31"/>
      <c r="M94" s="31"/>
      <c r="N94" s="31"/>
      <c r="O94" s="31"/>
      <c r="P94" s="31"/>
      <c r="Q94" s="31"/>
      <c r="R94" s="31">
        <v>1</v>
      </c>
      <c r="S94" s="31">
        <v>1</v>
      </c>
      <c r="T94" s="31"/>
      <c r="U94" s="31"/>
      <c r="V94" s="31"/>
      <c r="W94" s="31"/>
      <c r="X94" s="31"/>
      <c r="Y94" s="31"/>
      <c r="Z94" s="31"/>
      <c r="AA94" s="31">
        <v>1</v>
      </c>
      <c r="AB94" s="31">
        <v>1</v>
      </c>
      <c r="AC94" s="31"/>
      <c r="AD94" s="31"/>
      <c r="AE94" s="31"/>
      <c r="AF94" s="31"/>
      <c r="AG94" s="31"/>
      <c r="AH94" s="31"/>
      <c r="AI94" s="31"/>
      <c r="AJ94" s="12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</row>
    <row r="95" spans="1:105" s="15" customFormat="1" ht="15">
      <c r="A95" s="24">
        <f t="shared" si="33"/>
        <v>0</v>
      </c>
      <c r="B95" s="24">
        <f t="shared" si="34"/>
        <v>5</v>
      </c>
      <c r="C95" s="18" t="s">
        <v>72</v>
      </c>
      <c r="D95" s="18" t="s">
        <v>71</v>
      </c>
      <c r="E95" s="18" t="s">
        <v>70</v>
      </c>
      <c r="F95" s="18">
        <v>50</v>
      </c>
      <c r="G95" s="18"/>
      <c r="H95" s="18" t="s">
        <v>305</v>
      </c>
      <c r="I95" s="18" t="s">
        <v>10</v>
      </c>
      <c r="J95" s="16">
        <v>0</v>
      </c>
      <c r="K95" s="16">
        <v>2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>
        <v>1</v>
      </c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>
        <v>1</v>
      </c>
      <c r="AX95" s="31"/>
      <c r="AY95" s="31"/>
      <c r="AZ95" s="31"/>
      <c r="BA95" s="31"/>
      <c r="BB95" s="31"/>
      <c r="BC95" s="31"/>
      <c r="BD95" s="31"/>
      <c r="BE95" s="31">
        <v>1</v>
      </c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</row>
    <row r="96" spans="1:105" s="13" customFormat="1" ht="15">
      <c r="A96" s="24">
        <v>3</v>
      </c>
      <c r="B96" s="24">
        <f t="shared" si="34"/>
        <v>2</v>
      </c>
      <c r="C96" s="37" t="s">
        <v>53</v>
      </c>
      <c r="D96" s="37" t="s">
        <v>33</v>
      </c>
      <c r="E96" s="37" t="s">
        <v>32</v>
      </c>
      <c r="F96" s="37">
        <v>30</v>
      </c>
      <c r="G96" s="37"/>
      <c r="H96" s="37" t="s">
        <v>305</v>
      </c>
      <c r="I96" s="37" t="s">
        <v>10</v>
      </c>
      <c r="J96" s="16">
        <v>1</v>
      </c>
      <c r="K96" s="16">
        <v>1</v>
      </c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31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>
        <v>1</v>
      </c>
      <c r="BN96" s="12">
        <v>1</v>
      </c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>
        <v>1</v>
      </c>
      <c r="DA96" s="12"/>
    </row>
    <row r="97" spans="1:105" s="15" customFormat="1" ht="15">
      <c r="A97" s="24">
        <f t="shared" ref="A97:A100" si="35">J97+L97+N97+P97+R97+T97+V97+X97+Z97+AB97+AD97+AF97+AH97+AJ96+AL97+AN97+AP97+AR97+AT97+AV97+AX97+AZ97+BB97+BD97+BF97+BH97+BJ97+BL97+BN97+BP97+BR97+BT97+BV97+BX97+BZ97+CB97+CD97+CF97+CH97+CJ97+CN97+CP97+CT97+CV97+CX97+CZ97</f>
        <v>3</v>
      </c>
      <c r="B97" s="24">
        <f t="shared" si="34"/>
        <v>6</v>
      </c>
      <c r="C97" s="18" t="s">
        <v>96</v>
      </c>
      <c r="D97" s="18" t="s">
        <v>97</v>
      </c>
      <c r="E97" s="18" t="s">
        <v>98</v>
      </c>
      <c r="F97" s="18">
        <v>40</v>
      </c>
      <c r="G97" s="18"/>
      <c r="H97" s="18" t="s">
        <v>305</v>
      </c>
      <c r="I97" s="18" t="s">
        <v>10</v>
      </c>
      <c r="J97" s="16">
        <v>0</v>
      </c>
      <c r="K97" s="16">
        <v>1</v>
      </c>
      <c r="L97" s="31"/>
      <c r="M97" s="31">
        <v>1</v>
      </c>
      <c r="N97" s="31"/>
      <c r="O97" s="31"/>
      <c r="P97" s="31"/>
      <c r="Q97" s="31"/>
      <c r="R97" s="31">
        <v>1</v>
      </c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>
        <v>1</v>
      </c>
      <c r="AP97" s="31"/>
      <c r="AQ97" s="31"/>
      <c r="AR97" s="31"/>
      <c r="AS97" s="31"/>
      <c r="AT97" s="31"/>
      <c r="AU97" s="31"/>
      <c r="AV97" s="31"/>
      <c r="AW97" s="31">
        <v>1</v>
      </c>
      <c r="AX97" s="31">
        <v>1</v>
      </c>
      <c r="AY97" s="31"/>
      <c r="AZ97" s="31"/>
      <c r="BA97" s="31"/>
      <c r="BB97" s="31"/>
      <c r="BC97" s="31"/>
      <c r="BD97" s="31"/>
      <c r="BE97" s="31"/>
      <c r="BF97" s="31"/>
      <c r="BG97" s="31">
        <v>1</v>
      </c>
      <c r="BH97" s="31"/>
      <c r="BI97" s="31"/>
      <c r="BJ97" s="31"/>
      <c r="BK97" s="31"/>
      <c r="BL97" s="31">
        <v>1</v>
      </c>
      <c r="BM97" s="31">
        <v>1</v>
      </c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</row>
    <row r="98" spans="1:105" s="36" customFormat="1" ht="15">
      <c r="A98" s="24">
        <f t="shared" si="35"/>
        <v>3</v>
      </c>
      <c r="B98" s="24">
        <f t="shared" si="34"/>
        <v>2</v>
      </c>
      <c r="C98" s="18" t="s">
        <v>107</v>
      </c>
      <c r="D98" s="18" t="s">
        <v>99</v>
      </c>
      <c r="E98" s="18" t="s">
        <v>100</v>
      </c>
      <c r="F98" s="18">
        <v>40</v>
      </c>
      <c r="G98" s="18"/>
      <c r="H98" s="18" t="s">
        <v>305</v>
      </c>
      <c r="I98" s="18" t="s">
        <v>10</v>
      </c>
      <c r="J98" s="16">
        <v>1</v>
      </c>
      <c r="K98" s="16">
        <v>0</v>
      </c>
      <c r="L98" s="31"/>
      <c r="M98" s="31"/>
      <c r="N98" s="31"/>
      <c r="O98" s="31"/>
      <c r="P98" s="31"/>
      <c r="Q98" s="31">
        <v>1</v>
      </c>
      <c r="R98" s="31">
        <v>1</v>
      </c>
      <c r="S98" s="31">
        <v>1</v>
      </c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>
        <v>1</v>
      </c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</row>
    <row r="99" spans="1:105" ht="15">
      <c r="A99" s="24">
        <f t="shared" si="35"/>
        <v>0</v>
      </c>
      <c r="B99" s="24">
        <f t="shared" si="34"/>
        <v>0</v>
      </c>
      <c r="C99" s="11" t="s">
        <v>130</v>
      </c>
      <c r="D99" s="11" t="s">
        <v>131</v>
      </c>
      <c r="E99" s="11" t="s">
        <v>132</v>
      </c>
      <c r="F99" s="11">
        <v>60</v>
      </c>
      <c r="G99" s="11"/>
      <c r="H99" s="11" t="s">
        <v>305</v>
      </c>
      <c r="I99" s="11" t="s">
        <v>10</v>
      </c>
      <c r="J99" s="16">
        <v>0</v>
      </c>
      <c r="K99" s="16">
        <v>0</v>
      </c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</row>
    <row r="100" spans="1:105" s="33" customFormat="1" ht="15">
      <c r="A100" s="24">
        <f t="shared" si="35"/>
        <v>0</v>
      </c>
      <c r="B100" s="24">
        <f t="shared" si="34"/>
        <v>2</v>
      </c>
      <c r="C100" s="11" t="s">
        <v>272</v>
      </c>
      <c r="D100" s="11" t="s">
        <v>271</v>
      </c>
      <c r="E100" s="11" t="s">
        <v>306</v>
      </c>
      <c r="F100" s="11">
        <v>60</v>
      </c>
      <c r="G100" s="11"/>
      <c r="H100" s="11" t="s">
        <v>305</v>
      </c>
      <c r="I100" s="11" t="s">
        <v>10</v>
      </c>
      <c r="J100" s="32">
        <v>0</v>
      </c>
      <c r="K100" s="32">
        <v>0</v>
      </c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>
        <v>2</v>
      </c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</row>
    <row r="101" spans="1:105" s="13" customFormat="1" ht="15">
      <c r="A101" s="24"/>
      <c r="B101" s="24"/>
      <c r="C101" s="11"/>
      <c r="D101" s="11"/>
      <c r="E101" s="11"/>
      <c r="F101" s="11"/>
      <c r="G101" s="11"/>
      <c r="H101" s="11"/>
      <c r="I101" s="11"/>
      <c r="J101" s="16"/>
      <c r="K101" s="16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</row>
    <row r="102" spans="1:105">
      <c r="A102" s="6"/>
      <c r="B102" s="6"/>
      <c r="C102" s="7"/>
      <c r="D102" s="7"/>
      <c r="E102" s="7"/>
      <c r="F102" s="7"/>
      <c r="G102" s="7"/>
      <c r="H102" s="7"/>
      <c r="I102" s="7"/>
      <c r="J102" s="8"/>
      <c r="K102" s="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</row>
    <row r="103" spans="1:105">
      <c r="A103" s="22"/>
      <c r="B103" s="9" t="s">
        <v>67</v>
      </c>
      <c r="C103" s="21"/>
      <c r="D103" s="21"/>
      <c r="E103" s="9"/>
      <c r="F103" s="9"/>
      <c r="G103" s="9"/>
      <c r="H103" s="9"/>
      <c r="I103" s="9"/>
      <c r="J103" s="9"/>
      <c r="K103" s="9"/>
      <c r="L103" s="5"/>
      <c r="M103" s="5"/>
    </row>
    <row r="104" spans="1:105">
      <c r="A104" s="30"/>
      <c r="B104" s="20" t="s">
        <v>234</v>
      </c>
      <c r="C104" s="20"/>
      <c r="D104" s="20"/>
      <c r="E104" s="20"/>
      <c r="F104" s="5"/>
      <c r="G104" s="5"/>
      <c r="H104" s="5"/>
      <c r="I104" s="5"/>
      <c r="J104" s="5"/>
      <c r="K104" s="5"/>
      <c r="L104" s="5"/>
      <c r="M104" s="5"/>
    </row>
    <row r="105" spans="1:105">
      <c r="A105" s="37"/>
      <c r="B105" s="20" t="s">
        <v>116</v>
      </c>
      <c r="C105" s="5"/>
      <c r="D105" s="5"/>
      <c r="E105" s="5"/>
      <c r="F105" s="5"/>
      <c r="G105" s="5"/>
      <c r="H105" s="5"/>
      <c r="I105" s="5"/>
      <c r="J105" s="5"/>
      <c r="K105" s="5"/>
    </row>
    <row r="106" spans="1:105">
      <c r="A106" s="18"/>
      <c r="B106" s="20" t="s">
        <v>68</v>
      </c>
      <c r="C106" s="5"/>
      <c r="D106" s="5"/>
      <c r="E106" s="5"/>
      <c r="F106" s="5"/>
      <c r="G106" s="5"/>
      <c r="H106" s="5"/>
      <c r="I106" s="5"/>
      <c r="J106" s="5"/>
      <c r="K106" s="5"/>
    </row>
  </sheetData>
  <sortState ref="A9:K66">
    <sortCondition ref="H9:H66"/>
  </sortState>
  <mergeCells count="56">
    <mergeCell ref="CX7:CY7"/>
    <mergeCell ref="CZ7:DA7"/>
    <mergeCell ref="BF7:BG7"/>
    <mergeCell ref="AV7:AW7"/>
    <mergeCell ref="BJ7:BK7"/>
    <mergeCell ref="BL7:BM7"/>
    <mergeCell ref="BR7:BS7"/>
    <mergeCell ref="BT7:BU7"/>
    <mergeCell ref="BH7:BI7"/>
    <mergeCell ref="CD7:CE7"/>
    <mergeCell ref="BP7:BQ7"/>
    <mergeCell ref="CB7:CC7"/>
    <mergeCell ref="BN7:BO7"/>
    <mergeCell ref="BX7:BY7"/>
    <mergeCell ref="BZ7:CA7"/>
    <mergeCell ref="BV7:BW7"/>
    <mergeCell ref="D3:K3"/>
    <mergeCell ref="D5:K5"/>
    <mergeCell ref="H7:H8"/>
    <mergeCell ref="J7:K7"/>
    <mergeCell ref="CH7:CI7"/>
    <mergeCell ref="CF7:CG7"/>
    <mergeCell ref="AJ7:AK7"/>
    <mergeCell ref="AL7:AM7"/>
    <mergeCell ref="BB7:BC7"/>
    <mergeCell ref="BD7:BE7"/>
    <mergeCell ref="AN7:AO7"/>
    <mergeCell ref="AT7:AU7"/>
    <mergeCell ref="AX7:AY7"/>
    <mergeCell ref="AZ7:BA7"/>
    <mergeCell ref="AR7:AS7"/>
    <mergeCell ref="AH7:AI7"/>
    <mergeCell ref="CJ7:CK7"/>
    <mergeCell ref="CN7:CO7"/>
    <mergeCell ref="CP7:CQ7"/>
    <mergeCell ref="CT7:CU7"/>
    <mergeCell ref="CV7:CW7"/>
    <mergeCell ref="CR7:CS7"/>
    <mergeCell ref="CL7:CM7"/>
    <mergeCell ref="A7:B7"/>
    <mergeCell ref="C7:C8"/>
    <mergeCell ref="D7:D8"/>
    <mergeCell ref="E7:E8"/>
    <mergeCell ref="T7:U7"/>
    <mergeCell ref="L7:M7"/>
    <mergeCell ref="I7:I8"/>
    <mergeCell ref="N7:O7"/>
    <mergeCell ref="P7:Q7"/>
    <mergeCell ref="R7:S7"/>
    <mergeCell ref="AP7:AQ7"/>
    <mergeCell ref="AB7:AC7"/>
    <mergeCell ref="AF7:AG7"/>
    <mergeCell ref="V7:W7"/>
    <mergeCell ref="X7:Y7"/>
    <mergeCell ref="Z7:AA7"/>
    <mergeCell ref="AD7:AE7"/>
  </mergeCells>
  <phoneticPr fontId="0" type="noConversion"/>
  <pageMargins left="0.25" right="0.25" top="0.75" bottom="0.75" header="0.3" footer="0.3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</dc:creator>
  <cp:lastModifiedBy>Toni</cp:lastModifiedBy>
  <dcterms:created xsi:type="dcterms:W3CDTF">2007-10-15T10:22:01Z</dcterms:created>
  <dcterms:modified xsi:type="dcterms:W3CDTF">2014-09-28T21:57:28Z</dcterms:modified>
</cp:coreProperties>
</file>